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8150" windowHeight="7935"/>
  </bookViews>
  <sheets>
    <sheet name="ТСЖ" sheetId="1" r:id="rId1"/>
  </sheets>
  <calcPr calcId="144525"/>
</workbook>
</file>

<file path=xl/calcChain.xml><?xml version="1.0" encoding="utf-8"?>
<calcChain xmlns="http://schemas.openxmlformats.org/spreadsheetml/2006/main">
  <c r="L16" i="1" l="1"/>
  <c r="O16" i="1"/>
  <c r="T16" i="1"/>
  <c r="U16" i="1"/>
  <c r="L40" i="1"/>
  <c r="O40" i="1"/>
  <c r="T40" i="1"/>
  <c r="U40" i="1"/>
  <c r="L61" i="1"/>
  <c r="O61" i="1"/>
  <c r="T61" i="1"/>
  <c r="U61" i="1"/>
  <c r="L83" i="1"/>
  <c r="O83" i="1"/>
  <c r="T83" i="1"/>
  <c r="U83" i="1"/>
  <c r="L104" i="1"/>
  <c r="O104" i="1"/>
  <c r="T104" i="1"/>
  <c r="U104" i="1"/>
  <c r="L125" i="1"/>
  <c r="O125" i="1"/>
  <c r="T125" i="1"/>
  <c r="U125" i="1"/>
  <c r="L144" i="1"/>
  <c r="O144" i="1"/>
  <c r="T144" i="1"/>
  <c r="U144" i="1"/>
  <c r="L163" i="1"/>
  <c r="O163" i="1"/>
  <c r="T163" i="1"/>
  <c r="U163" i="1"/>
  <c r="L182" i="1"/>
  <c r="O182" i="1"/>
  <c r="T182" i="1"/>
  <c r="U182" i="1"/>
  <c r="L204" i="1"/>
  <c r="O204" i="1"/>
  <c r="T204" i="1"/>
  <c r="U204" i="1"/>
</calcChain>
</file>

<file path=xl/sharedStrings.xml><?xml version="1.0" encoding="utf-8"?>
<sst xmlns="http://schemas.openxmlformats.org/spreadsheetml/2006/main" count="503" uniqueCount="78">
  <si>
    <t>(Контактный телефон)</t>
  </si>
  <si>
    <t>(Дата)</t>
  </si>
  <si>
    <t xml:space="preserve"> (Ф.И.О.)</t>
  </si>
  <si>
    <t>М.Е.Мусатова</t>
  </si>
  <si>
    <t xml:space="preserve">Исполнитель: </t>
  </si>
  <si>
    <t xml:space="preserve"> М.П.</t>
  </si>
  <si>
    <t>(ФИО)</t>
  </si>
  <si>
    <t>(подпись)</t>
  </si>
  <si>
    <t xml:space="preserve">(Законный представитель владельца специального счета, должность)                                       </t>
  </si>
  <si>
    <t>Специалист</t>
  </si>
  <si>
    <t>нет</t>
  </si>
  <si>
    <t>21.02.2016</t>
  </si>
  <si>
    <t>40705810449770001583</t>
  </si>
  <si>
    <t>ОАО Сбербанк России</t>
  </si>
  <si>
    <t>Севастопольская</t>
  </si>
  <si>
    <t>Чусовой</t>
  </si>
  <si>
    <t xml:space="preserve">Чусовской </t>
  </si>
  <si>
    <t>из них за отчетный период с 01 января текущего года и по отчетную дату</t>
  </si>
  <si>
    <t>Всего (нарастающим итогом с даты возникновения обязанности по уплате взносов и по отчетную дату)</t>
  </si>
  <si>
    <t>Номер дома, корпуса/ строения/ литеры</t>
  </si>
  <si>
    <t>Наименование улицы</t>
  </si>
  <si>
    <t>Наименование населенного пункта (город, село, деревня)</t>
  </si>
  <si>
    <t>Наименование муниципального района (городского округа)</t>
  </si>
  <si>
    <t>Остаток средств фонда капитального ремонта на специальном счете на конец отчетного периода, тыс. рублей</t>
  </si>
  <si>
    <t xml:space="preserve">Сведения 
о размере средств, находящихся 
на специальном депозите, тыс. рублей 
</t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</si>
  <si>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</si>
  <si>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</si>
  <si>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</si>
  <si>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t>Объем поступивших взносов (без учета пеней), тыс. рублей</t>
  </si>
  <si>
    <t>Начислено взносов (без учета пеней), тыс. рублей</t>
  </si>
  <si>
    <t>Дата (месяц и год) возникновения обязанности по уплате взносов</t>
  </si>
  <si>
    <t>Номер специального счета</t>
  </si>
  <si>
    <t>Наименование кредитной организации, в которой открыт специальный счет</t>
  </si>
  <si>
    <t>Размер взноса на капитальный ремонт, установленный в текущем периоде, руб./ 1 кв. м</t>
  </si>
  <si>
    <t>Общая площадь жилых и нежилых помещений, используемая для расчета начислений взносов на капитальный ремонт, кв. м</t>
  </si>
  <si>
    <t>Адрес многоквартирного дома</t>
  </si>
  <si>
    <t>Порядковый номер в реестре уведомлений</t>
  </si>
  <si>
    <t xml:space="preserve">ИНН владельца специального счета </t>
  </si>
  <si>
    <t>ТСЖ "МЕТАЛЛУРГ - 4"</t>
  </si>
  <si>
    <t xml:space="preserve">Наименование владельца специального счета </t>
  </si>
  <si>
    <t xml:space="preserve"> (нарастающим итогом)</t>
  </si>
  <si>
    <t>по состоянию на  20 ДЕКАБРЯ 2021г.</t>
  </si>
  <si>
    <t>о размере остатка средств на специальном счете</t>
  </si>
  <si>
    <t>о поступлении взносов на капитальный ремонт от собственников помещений в многоквартирном доме,</t>
  </si>
  <si>
    <t>Сведения</t>
  </si>
  <si>
    <t>8(34256)50257</t>
  </si>
  <si>
    <t>01.05.2015</t>
  </si>
  <si>
    <t>40705810849230080217</t>
  </si>
  <si>
    <t>Сивкова</t>
  </si>
  <si>
    <t>ТСЖ "СОГЛАСИЕ"</t>
  </si>
  <si>
    <t>01.02.2015</t>
  </si>
  <si>
    <t>40705810049230000039</t>
  </si>
  <si>
    <t>8а</t>
  </si>
  <si>
    <t>ТСЖ "КВАРТАЛ"</t>
  </si>
  <si>
    <t>40705810649230080200</t>
  </si>
  <si>
    <t>ТСЖ "КАСКАД"</t>
  </si>
  <si>
    <t>по состоянию на  20 ДЕКАБРЯ  2021г.</t>
  </si>
  <si>
    <t>40705810301230000002</t>
  </si>
  <si>
    <t>ОАО УралСиб</t>
  </si>
  <si>
    <t>ТСЖ "ЛАВИНА"</t>
  </si>
  <si>
    <t>40705810149230080140</t>
  </si>
  <si>
    <t xml:space="preserve">Чайковского </t>
  </si>
  <si>
    <t>ТСЖ "БРИГАНТИНА"</t>
  </si>
  <si>
    <t>по состоянию на  20 СЕНТЯБРЯ 2021 г.</t>
  </si>
  <si>
    <t>40705810649230080161</t>
  </si>
  <si>
    <t>20А</t>
  </si>
  <si>
    <t>ТСЖ "СОЗВЕЗДИЕ"</t>
  </si>
  <si>
    <t>40705810449230080167</t>
  </si>
  <si>
    <t>16А</t>
  </si>
  <si>
    <t>ТСЖ "ОЛИМП"</t>
  </si>
  <si>
    <t>по состоянию на  20 ДЕКАБРЯ  2021 г.</t>
  </si>
  <si>
    <t>40705810049230080156</t>
  </si>
  <si>
    <t>ТСЖ "АКВАМАРИН"</t>
  </si>
  <si>
    <t>40705810749230000012</t>
  </si>
  <si>
    <t>7А</t>
  </si>
  <si>
    <t>50 лет ВЛКСМ</t>
  </si>
  <si>
    <t>ТСЖ "МЕГАПОЛИС"</t>
  </si>
  <si>
    <t>по состоянию на  20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</si>
</sst>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14" fontId="1" fillId="0" borderId="2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6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4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1"/>
  <sheetViews>
    <sheetView tabSelected="1" topLeftCell="A186" zoomScale="90" zoomScaleNormal="90" workbookViewId="0">
      <selection activeCell="F122" sqref="F122:F123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5" max="15" width="11.85546875" customWidth="1"/>
    <col min="16" max="16" width="10.85546875" customWidth="1"/>
    <col min="19" max="19" width="11.5703125" customWidth="1"/>
    <col min="20" max="20" width="15" customWidth="1"/>
    <col min="21" max="21" width="11.7109375" customWidth="1"/>
  </cols>
  <sheetData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0"/>
      <c r="K2" s="1"/>
      <c r="L2" s="1"/>
      <c r="M2" s="1"/>
      <c r="N2" s="1"/>
      <c r="O2" s="43"/>
      <c r="P2" s="43"/>
      <c r="Q2" s="43"/>
      <c r="R2" s="43"/>
      <c r="S2" s="43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2"/>
      <c r="N3" s="42"/>
      <c r="O3" s="41"/>
      <c r="P3" s="41"/>
      <c r="Q3" s="41"/>
      <c r="R3" s="41"/>
      <c r="S3" s="4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0"/>
      <c r="M4" s="40"/>
      <c r="N4" s="40"/>
      <c r="O4" s="40"/>
      <c r="P4" s="40"/>
      <c r="Q4" s="40"/>
      <c r="R4" s="1"/>
      <c r="S4" s="39"/>
    </row>
    <row r="5" spans="1:21" x14ac:dyDescent="0.25">
      <c r="A5" s="37" t="s">
        <v>44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1" x14ac:dyDescent="0.25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21" x14ac:dyDescent="0.25">
      <c r="A7" s="37" t="s">
        <v>42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21" x14ac:dyDescent="0.25">
      <c r="A8" s="36" t="s">
        <v>77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21" x14ac:dyDescent="0.25">
      <c r="A9" s="35"/>
      <c r="B9" s="1"/>
      <c r="C9" s="1"/>
      <c r="D9" s="1"/>
      <c r="E9" s="1"/>
      <c r="F9" s="1"/>
      <c r="G9" s="1"/>
      <c r="H9" s="1"/>
      <c r="I9" s="34"/>
      <c r="J9" s="33"/>
      <c r="K9" s="32" t="s">
        <v>40</v>
      </c>
      <c r="L9" s="1"/>
      <c r="M9" s="1"/>
      <c r="N9" s="1"/>
      <c r="O9" s="1"/>
      <c r="P9" s="1"/>
      <c r="Q9" s="1"/>
      <c r="R9" s="1"/>
      <c r="S9" s="1"/>
    </row>
    <row r="10" spans="1:21" x14ac:dyDescent="0.25">
      <c r="A10" s="1" t="s">
        <v>39</v>
      </c>
      <c r="B10" s="1"/>
      <c r="C10" s="1"/>
      <c r="D10" s="1"/>
      <c r="E10" s="13" t="s">
        <v>76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21" x14ac:dyDescent="0.25">
      <c r="A11" s="1" t="s">
        <v>37</v>
      </c>
      <c r="B11" s="1"/>
      <c r="C11" s="1"/>
      <c r="D11" s="1"/>
      <c r="E11" s="38">
        <v>5921027260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1" ht="46.5" customHeight="1" x14ac:dyDescent="0.25">
      <c r="A13" s="23" t="s">
        <v>36</v>
      </c>
      <c r="B13" s="23" t="s">
        <v>35</v>
      </c>
      <c r="C13" s="23"/>
      <c r="D13" s="23"/>
      <c r="E13" s="23"/>
      <c r="F13" s="23" t="s">
        <v>34</v>
      </c>
      <c r="G13" s="26" t="s">
        <v>33</v>
      </c>
      <c r="H13" s="23" t="s">
        <v>32</v>
      </c>
      <c r="I13" s="23" t="s">
        <v>31</v>
      </c>
      <c r="J13" s="23" t="s">
        <v>30</v>
      </c>
      <c r="K13" s="30" t="s">
        <v>29</v>
      </c>
      <c r="L13" s="29"/>
      <c r="M13" s="28" t="s">
        <v>28</v>
      </c>
      <c r="N13" s="27"/>
      <c r="O13" s="23" t="s">
        <v>27</v>
      </c>
      <c r="P13" s="26" t="s">
        <v>26</v>
      </c>
      <c r="Q13" s="26" t="s">
        <v>25</v>
      </c>
      <c r="R13" s="23" t="s">
        <v>24</v>
      </c>
      <c r="S13" s="23" t="s">
        <v>23</v>
      </c>
    </row>
    <row r="14" spans="1:21" ht="132" x14ac:dyDescent="0.25">
      <c r="A14" s="23"/>
      <c r="B14" s="25" t="s">
        <v>22</v>
      </c>
      <c r="C14" s="25" t="s">
        <v>21</v>
      </c>
      <c r="D14" s="25" t="s">
        <v>20</v>
      </c>
      <c r="E14" s="25" t="s">
        <v>19</v>
      </c>
      <c r="F14" s="23"/>
      <c r="G14" s="24"/>
      <c r="H14" s="23"/>
      <c r="I14" s="23"/>
      <c r="J14" s="23"/>
      <c r="K14" s="25" t="s">
        <v>18</v>
      </c>
      <c r="L14" s="25" t="s">
        <v>17</v>
      </c>
      <c r="M14" s="25" t="s">
        <v>18</v>
      </c>
      <c r="N14" s="25" t="s">
        <v>17</v>
      </c>
      <c r="O14" s="23"/>
      <c r="P14" s="24"/>
      <c r="Q14" s="24"/>
      <c r="R14" s="23"/>
      <c r="S14" s="23"/>
    </row>
    <row r="15" spans="1:21" x14ac:dyDescent="0.2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2">
        <v>15</v>
      </c>
      <c r="P15" s="22">
        <v>16</v>
      </c>
      <c r="Q15" s="22">
        <v>17</v>
      </c>
      <c r="R15" s="22">
        <v>18</v>
      </c>
      <c r="S15" s="22">
        <v>19</v>
      </c>
    </row>
    <row r="16" spans="1:21" ht="36" x14ac:dyDescent="0.25">
      <c r="A16" s="22">
        <v>678</v>
      </c>
      <c r="B16" s="21" t="s">
        <v>16</v>
      </c>
      <c r="C16" s="21" t="s">
        <v>15</v>
      </c>
      <c r="D16" s="21" t="s">
        <v>75</v>
      </c>
      <c r="E16" s="22" t="s">
        <v>74</v>
      </c>
      <c r="F16" s="22">
        <v>3459.24</v>
      </c>
      <c r="G16" s="22">
        <v>9.73</v>
      </c>
      <c r="H16" s="21" t="s">
        <v>13</v>
      </c>
      <c r="I16" s="21" t="s">
        <v>73</v>
      </c>
      <c r="J16" s="21" t="s">
        <v>50</v>
      </c>
      <c r="K16" s="19">
        <v>2360074.37</v>
      </c>
      <c r="L16" s="19">
        <f>F16*G16*12</f>
        <v>403900.86239999998</v>
      </c>
      <c r="M16" s="19">
        <v>2241343.98</v>
      </c>
      <c r="N16" s="19">
        <v>393925.67</v>
      </c>
      <c r="O16" s="19">
        <f>K16-M16</f>
        <v>118730.39000000013</v>
      </c>
      <c r="P16" s="19">
        <v>1115153</v>
      </c>
      <c r="Q16" s="20" t="s">
        <v>10</v>
      </c>
      <c r="R16" s="20" t="s">
        <v>10</v>
      </c>
      <c r="S16" s="19">
        <v>1126190.8999999999</v>
      </c>
      <c r="T16" s="14">
        <f>S16+P16</f>
        <v>2241343.9</v>
      </c>
      <c r="U16" s="14">
        <f>S16+P16+O16</f>
        <v>2360074.29</v>
      </c>
    </row>
    <row r="18" spans="1:19" x14ac:dyDescent="0.25">
      <c r="A18" s="13" t="s">
        <v>9</v>
      </c>
      <c r="B18" s="13"/>
      <c r="C18" s="13"/>
      <c r="D18" s="13"/>
      <c r="E18" s="13"/>
      <c r="F18" s="12"/>
      <c r="G18" s="12"/>
      <c r="H18" s="1"/>
      <c r="I18" s="12"/>
      <c r="J18" s="12"/>
      <c r="K18" s="1"/>
      <c r="L18" s="7" t="s">
        <v>3</v>
      </c>
      <c r="M18" s="7"/>
      <c r="N18" s="12"/>
      <c r="O18" s="1"/>
    </row>
    <row r="19" spans="1:19" x14ac:dyDescent="0.25">
      <c r="A19" s="1" t="s">
        <v>8</v>
      </c>
      <c r="B19" s="1"/>
      <c r="C19" s="1"/>
      <c r="D19" s="1"/>
      <c r="E19" s="1"/>
      <c r="F19" s="11"/>
      <c r="G19" s="11"/>
      <c r="H19" s="1"/>
      <c r="I19" s="10" t="s">
        <v>7</v>
      </c>
      <c r="J19" s="1"/>
      <c r="K19" s="1"/>
      <c r="L19" s="9" t="s">
        <v>6</v>
      </c>
      <c r="M19" s="9"/>
      <c r="N19" s="1"/>
      <c r="O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8" t="s">
        <v>5</v>
      </c>
      <c r="L20" s="1"/>
      <c r="M20" s="1"/>
      <c r="N20" s="1"/>
      <c r="O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9" x14ac:dyDescent="0.25">
      <c r="A22" s="1" t="s">
        <v>4</v>
      </c>
      <c r="B22" s="1"/>
      <c r="C22" s="7" t="s">
        <v>3</v>
      </c>
      <c r="D22" s="7"/>
      <c r="E22" s="1"/>
      <c r="F22" s="6">
        <v>44550</v>
      </c>
      <c r="G22" s="5"/>
      <c r="H22" s="4" t="s">
        <v>45</v>
      </c>
      <c r="I22" s="4"/>
      <c r="J22" s="1"/>
      <c r="K22" s="1"/>
      <c r="L22" s="1"/>
      <c r="M22" s="1"/>
      <c r="N22" s="1"/>
      <c r="O22" s="1"/>
    </row>
    <row r="23" spans="1:19" x14ac:dyDescent="0.25">
      <c r="A23" s="1"/>
      <c r="B23" s="1"/>
      <c r="C23" s="3" t="s">
        <v>2</v>
      </c>
      <c r="D23" s="3"/>
      <c r="E23" s="1"/>
      <c r="F23" s="2" t="s">
        <v>1</v>
      </c>
      <c r="G23" s="1"/>
      <c r="H23" s="2" t="s">
        <v>0</v>
      </c>
      <c r="I23" s="1"/>
      <c r="J23" s="1"/>
      <c r="K23" s="1"/>
      <c r="L23" s="1"/>
      <c r="M23" s="1"/>
      <c r="N23" s="1"/>
      <c r="O23" s="1"/>
    </row>
    <row r="29" spans="1:19" x14ac:dyDescent="0.25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x14ac:dyDescent="0.25">
      <c r="A30" s="37" t="s">
        <v>43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x14ac:dyDescent="0.25">
      <c r="A31" s="37" t="s">
        <v>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x14ac:dyDescent="0.25">
      <c r="A32" s="36" t="s">
        <v>41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21" x14ac:dyDescent="0.25">
      <c r="A33" s="35"/>
      <c r="B33" s="1"/>
      <c r="C33" s="1"/>
      <c r="D33" s="1"/>
      <c r="E33" s="1"/>
      <c r="F33" s="1"/>
      <c r="G33" s="1"/>
      <c r="H33" s="1"/>
      <c r="I33" s="34"/>
      <c r="J33" s="33"/>
      <c r="K33" s="32" t="s">
        <v>40</v>
      </c>
      <c r="L33" s="1"/>
      <c r="M33" s="1"/>
      <c r="N33" s="1"/>
      <c r="O33" s="1"/>
      <c r="P33" s="1"/>
      <c r="Q33" s="1"/>
      <c r="R33" s="1"/>
      <c r="S33" s="1"/>
    </row>
    <row r="34" spans="1:21" x14ac:dyDescent="0.25">
      <c r="A34" s="1" t="s">
        <v>39</v>
      </c>
      <c r="B34" s="1"/>
      <c r="C34" s="1"/>
      <c r="D34" s="1"/>
      <c r="E34" s="13" t="s">
        <v>72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21" x14ac:dyDescent="0.25">
      <c r="A35" s="1" t="s">
        <v>37</v>
      </c>
      <c r="B35" s="1"/>
      <c r="C35" s="1"/>
      <c r="D35" s="1"/>
      <c r="E35" s="38">
        <v>5921026160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ht="39.75" customHeight="1" x14ac:dyDescent="0.25">
      <c r="A37" s="23" t="s">
        <v>36</v>
      </c>
      <c r="B37" s="23" t="s">
        <v>35</v>
      </c>
      <c r="C37" s="23"/>
      <c r="D37" s="23"/>
      <c r="E37" s="23"/>
      <c r="F37" s="23" t="s">
        <v>34</v>
      </c>
      <c r="G37" s="26" t="s">
        <v>33</v>
      </c>
      <c r="H37" s="23" t="s">
        <v>32</v>
      </c>
      <c r="I37" s="23" t="s">
        <v>31</v>
      </c>
      <c r="J37" s="23" t="s">
        <v>30</v>
      </c>
      <c r="K37" s="30" t="s">
        <v>29</v>
      </c>
      <c r="L37" s="29"/>
      <c r="M37" s="28" t="s">
        <v>28</v>
      </c>
      <c r="N37" s="27"/>
      <c r="O37" s="23" t="s">
        <v>27</v>
      </c>
      <c r="P37" s="26" t="s">
        <v>26</v>
      </c>
      <c r="Q37" s="26" t="s">
        <v>25</v>
      </c>
      <c r="R37" s="23" t="s">
        <v>24</v>
      </c>
      <c r="S37" s="23" t="s">
        <v>23</v>
      </c>
    </row>
    <row r="38" spans="1:21" ht="170.25" customHeight="1" x14ac:dyDescent="0.25">
      <c r="A38" s="23"/>
      <c r="B38" s="25" t="s">
        <v>22</v>
      </c>
      <c r="C38" s="25" t="s">
        <v>21</v>
      </c>
      <c r="D38" s="25" t="s">
        <v>20</v>
      </c>
      <c r="E38" s="25" t="s">
        <v>19</v>
      </c>
      <c r="F38" s="23"/>
      <c r="G38" s="24"/>
      <c r="H38" s="23"/>
      <c r="I38" s="23"/>
      <c r="J38" s="23"/>
      <c r="K38" s="25" t="s">
        <v>18</v>
      </c>
      <c r="L38" s="25" t="s">
        <v>17</v>
      </c>
      <c r="M38" s="25" t="s">
        <v>18</v>
      </c>
      <c r="N38" s="25" t="s">
        <v>17</v>
      </c>
      <c r="O38" s="23"/>
      <c r="P38" s="24"/>
      <c r="Q38" s="24"/>
      <c r="R38" s="23"/>
      <c r="S38" s="23"/>
    </row>
    <row r="39" spans="1:21" x14ac:dyDescent="0.25">
      <c r="A39" s="22">
        <v>1</v>
      </c>
      <c r="B39" s="22">
        <v>2</v>
      </c>
      <c r="C39" s="22">
        <v>3</v>
      </c>
      <c r="D39" s="22">
        <v>4</v>
      </c>
      <c r="E39" s="22">
        <v>5</v>
      </c>
      <c r="F39" s="22">
        <v>6</v>
      </c>
      <c r="G39" s="22">
        <v>7</v>
      </c>
      <c r="H39" s="22">
        <v>8</v>
      </c>
      <c r="I39" s="22">
        <v>9</v>
      </c>
      <c r="J39" s="22">
        <v>10</v>
      </c>
      <c r="K39" s="22">
        <v>11</v>
      </c>
      <c r="L39" s="22">
        <v>12</v>
      </c>
      <c r="M39" s="22">
        <v>13</v>
      </c>
      <c r="N39" s="22">
        <v>14</v>
      </c>
      <c r="O39" s="22">
        <v>15</v>
      </c>
      <c r="P39" s="22">
        <v>16</v>
      </c>
      <c r="Q39" s="22">
        <v>17</v>
      </c>
      <c r="R39" s="22">
        <v>18</v>
      </c>
      <c r="S39" s="22">
        <v>19</v>
      </c>
    </row>
    <row r="40" spans="1:21" ht="43.5" customHeight="1" x14ac:dyDescent="0.25">
      <c r="A40" s="22">
        <v>164</v>
      </c>
      <c r="B40" s="21" t="s">
        <v>16</v>
      </c>
      <c r="C40" s="21" t="s">
        <v>15</v>
      </c>
      <c r="D40" s="21" t="s">
        <v>61</v>
      </c>
      <c r="E40" s="22">
        <v>12</v>
      </c>
      <c r="F40" s="22">
        <v>3238.9</v>
      </c>
      <c r="G40" s="22">
        <v>9.73</v>
      </c>
      <c r="H40" s="21" t="s">
        <v>13</v>
      </c>
      <c r="I40" s="21" t="s">
        <v>71</v>
      </c>
      <c r="J40" s="21" t="s">
        <v>50</v>
      </c>
      <c r="K40" s="19">
        <v>2195197.79</v>
      </c>
      <c r="L40" s="19">
        <f>F40*G40*12</f>
        <v>378173.96400000004</v>
      </c>
      <c r="M40" s="19">
        <v>2061751.88</v>
      </c>
      <c r="N40" s="19">
        <v>433179.65</v>
      </c>
      <c r="O40" s="19">
        <f>K40-M40</f>
        <v>133445.91000000015</v>
      </c>
      <c r="P40" s="19">
        <v>1115352</v>
      </c>
      <c r="Q40" s="20" t="s">
        <v>10</v>
      </c>
      <c r="R40" s="20" t="s">
        <v>10</v>
      </c>
      <c r="S40" s="19">
        <v>946399.91</v>
      </c>
      <c r="T40" s="14">
        <f>S40+P40</f>
        <v>2061751.9100000001</v>
      </c>
      <c r="U40" s="14">
        <f>S40+P40+O40</f>
        <v>2195197.8200000003</v>
      </c>
    </row>
    <row r="42" spans="1:21" x14ac:dyDescent="0.25">
      <c r="A42" s="13" t="s">
        <v>9</v>
      </c>
      <c r="B42" s="13"/>
      <c r="C42" s="13"/>
      <c r="D42" s="13"/>
      <c r="E42" s="13"/>
      <c r="F42" s="12"/>
      <c r="G42" s="12"/>
      <c r="H42" s="1"/>
      <c r="I42" s="12"/>
      <c r="J42" s="12"/>
      <c r="K42" s="1"/>
      <c r="L42" s="7" t="s">
        <v>3</v>
      </c>
      <c r="M42" s="7"/>
      <c r="N42" s="12"/>
      <c r="O42" s="1"/>
    </row>
    <row r="43" spans="1:21" x14ac:dyDescent="0.25">
      <c r="A43" s="1" t="s">
        <v>8</v>
      </c>
      <c r="B43" s="1"/>
      <c r="C43" s="1"/>
      <c r="D43" s="1"/>
      <c r="E43" s="1"/>
      <c r="F43" s="11"/>
      <c r="G43" s="11"/>
      <c r="H43" s="1"/>
      <c r="I43" s="10" t="s">
        <v>7</v>
      </c>
      <c r="J43" s="1"/>
      <c r="K43" s="1"/>
      <c r="L43" s="9" t="s">
        <v>6</v>
      </c>
      <c r="M43" s="9"/>
      <c r="N43" s="1"/>
      <c r="O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8" t="s">
        <v>5</v>
      </c>
      <c r="L44" s="1"/>
      <c r="M44" s="1"/>
      <c r="N44" s="1"/>
      <c r="O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1" x14ac:dyDescent="0.25">
      <c r="A46" s="1" t="s">
        <v>4</v>
      </c>
      <c r="B46" s="1"/>
      <c r="C46" s="7" t="s">
        <v>3</v>
      </c>
      <c r="D46" s="7"/>
      <c r="E46" s="1"/>
      <c r="F46" s="6">
        <v>44550</v>
      </c>
      <c r="G46" s="5"/>
      <c r="H46" s="4" t="s">
        <v>45</v>
      </c>
      <c r="I46" s="4"/>
      <c r="J46" s="1"/>
      <c r="K46" s="1"/>
      <c r="L46" s="1"/>
      <c r="M46" s="1"/>
      <c r="N46" s="1"/>
      <c r="O46" s="1"/>
    </row>
    <row r="47" spans="1:21" x14ac:dyDescent="0.25">
      <c r="A47" s="1"/>
      <c r="B47" s="1"/>
      <c r="C47" s="3" t="s">
        <v>2</v>
      </c>
      <c r="D47" s="3"/>
      <c r="E47" s="1"/>
      <c r="F47" s="2" t="s">
        <v>1</v>
      </c>
      <c r="G47" s="1"/>
      <c r="H47" s="2" t="s">
        <v>0</v>
      </c>
      <c r="I47" s="1"/>
      <c r="J47" s="1"/>
      <c r="K47" s="1"/>
      <c r="L47" s="1"/>
      <c r="M47" s="1"/>
      <c r="N47" s="1"/>
      <c r="O47" s="1"/>
    </row>
    <row r="50" spans="1:21" x14ac:dyDescent="0.25">
      <c r="A50" s="37" t="s">
        <v>44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21" x14ac:dyDescent="0.25">
      <c r="A51" s="37" t="s">
        <v>43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21" x14ac:dyDescent="0.25">
      <c r="A52" s="37" t="s">
        <v>42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21" x14ac:dyDescent="0.25">
      <c r="A53" s="36" t="s">
        <v>70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21" x14ac:dyDescent="0.25">
      <c r="A54" s="35"/>
      <c r="B54" s="1"/>
      <c r="C54" s="1"/>
      <c r="D54" s="1"/>
      <c r="E54" s="1"/>
      <c r="F54" s="1"/>
      <c r="G54" s="1"/>
      <c r="H54" s="1"/>
      <c r="I54" s="34"/>
      <c r="J54" s="33"/>
      <c r="K54" s="32" t="s">
        <v>40</v>
      </c>
      <c r="L54" s="1"/>
      <c r="M54" s="1"/>
      <c r="N54" s="1"/>
      <c r="O54" s="1"/>
      <c r="P54" s="1"/>
      <c r="Q54" s="1"/>
      <c r="R54" s="1"/>
      <c r="S54" s="1"/>
    </row>
    <row r="55" spans="1:21" x14ac:dyDescent="0.25">
      <c r="A55" s="1" t="s">
        <v>39</v>
      </c>
      <c r="B55" s="1"/>
      <c r="C55" s="1"/>
      <c r="D55" s="1"/>
      <c r="E55" s="13" t="s">
        <v>69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21" x14ac:dyDescent="0.25">
      <c r="A56" s="1" t="s">
        <v>37</v>
      </c>
      <c r="B56" s="1"/>
      <c r="C56" s="1"/>
      <c r="D56" s="1"/>
      <c r="E56" s="38">
        <v>5921031308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1" ht="50.25" customHeight="1" x14ac:dyDescent="0.25">
      <c r="A58" s="23" t="s">
        <v>36</v>
      </c>
      <c r="B58" s="23" t="s">
        <v>35</v>
      </c>
      <c r="C58" s="23"/>
      <c r="D58" s="23"/>
      <c r="E58" s="23"/>
      <c r="F58" s="23" t="s">
        <v>34</v>
      </c>
      <c r="G58" s="26" t="s">
        <v>33</v>
      </c>
      <c r="H58" s="23" t="s">
        <v>32</v>
      </c>
      <c r="I58" s="23" t="s">
        <v>31</v>
      </c>
      <c r="J58" s="23" t="s">
        <v>30</v>
      </c>
      <c r="K58" s="30" t="s">
        <v>29</v>
      </c>
      <c r="L58" s="29"/>
      <c r="M58" s="28" t="s">
        <v>28</v>
      </c>
      <c r="N58" s="27"/>
      <c r="O58" s="23" t="s">
        <v>27</v>
      </c>
      <c r="P58" s="26" t="s">
        <v>26</v>
      </c>
      <c r="Q58" s="26" t="s">
        <v>25</v>
      </c>
      <c r="R58" s="23" t="s">
        <v>24</v>
      </c>
      <c r="S58" s="23" t="s">
        <v>23</v>
      </c>
    </row>
    <row r="59" spans="1:21" ht="147.75" customHeight="1" x14ac:dyDescent="0.25">
      <c r="A59" s="23"/>
      <c r="B59" s="25" t="s">
        <v>22</v>
      </c>
      <c r="C59" s="25" t="s">
        <v>21</v>
      </c>
      <c r="D59" s="25" t="s">
        <v>20</v>
      </c>
      <c r="E59" s="25" t="s">
        <v>19</v>
      </c>
      <c r="F59" s="23"/>
      <c r="G59" s="24"/>
      <c r="H59" s="23"/>
      <c r="I59" s="23"/>
      <c r="J59" s="23"/>
      <c r="K59" s="25" t="s">
        <v>18</v>
      </c>
      <c r="L59" s="25" t="s">
        <v>17</v>
      </c>
      <c r="M59" s="25" t="s">
        <v>18</v>
      </c>
      <c r="N59" s="25" t="s">
        <v>17</v>
      </c>
      <c r="O59" s="23"/>
      <c r="P59" s="24"/>
      <c r="Q59" s="24"/>
      <c r="R59" s="23"/>
      <c r="S59" s="23"/>
    </row>
    <row r="60" spans="1:21" x14ac:dyDescent="0.25">
      <c r="A60" s="22">
        <v>1</v>
      </c>
      <c r="B60" s="22">
        <v>2</v>
      </c>
      <c r="C60" s="22">
        <v>3</v>
      </c>
      <c r="D60" s="22">
        <v>4</v>
      </c>
      <c r="E60" s="22">
        <v>5</v>
      </c>
      <c r="F60" s="22">
        <v>6</v>
      </c>
      <c r="G60" s="22">
        <v>7</v>
      </c>
      <c r="H60" s="22">
        <v>8</v>
      </c>
      <c r="I60" s="22">
        <v>9</v>
      </c>
      <c r="J60" s="22">
        <v>10</v>
      </c>
      <c r="K60" s="22">
        <v>11</v>
      </c>
      <c r="L60" s="22">
        <v>12</v>
      </c>
      <c r="M60" s="22">
        <v>13</v>
      </c>
      <c r="N60" s="22">
        <v>14</v>
      </c>
      <c r="O60" s="22">
        <v>15</v>
      </c>
      <c r="P60" s="22">
        <v>16</v>
      </c>
      <c r="Q60" s="22">
        <v>17</v>
      </c>
      <c r="R60" s="22">
        <v>18</v>
      </c>
      <c r="S60" s="22">
        <v>19</v>
      </c>
    </row>
    <row r="61" spans="1:21" ht="51.75" customHeight="1" x14ac:dyDescent="0.25">
      <c r="A61" s="22">
        <v>170</v>
      </c>
      <c r="B61" s="21" t="s">
        <v>16</v>
      </c>
      <c r="C61" s="21" t="s">
        <v>15</v>
      </c>
      <c r="D61" s="21" t="s">
        <v>61</v>
      </c>
      <c r="E61" s="22" t="s">
        <v>68</v>
      </c>
      <c r="F61" s="22">
        <v>3175.8</v>
      </c>
      <c r="G61" s="22">
        <v>9.73</v>
      </c>
      <c r="H61" s="21" t="s">
        <v>13</v>
      </c>
      <c r="I61" s="21" t="s">
        <v>67</v>
      </c>
      <c r="J61" s="21" t="s">
        <v>50</v>
      </c>
      <c r="K61" s="19">
        <v>2235177.41</v>
      </c>
      <c r="L61" s="19">
        <f>F61*G61*12</f>
        <v>370806.40800000005</v>
      </c>
      <c r="M61" s="19">
        <v>1960962.8</v>
      </c>
      <c r="N61" s="19">
        <v>403911.56</v>
      </c>
      <c r="O61" s="19">
        <f>K61-M61</f>
        <v>274214.6100000001</v>
      </c>
      <c r="P61" s="19">
        <v>1221991</v>
      </c>
      <c r="Q61" s="20" t="s">
        <v>10</v>
      </c>
      <c r="R61" s="20" t="s">
        <v>10</v>
      </c>
      <c r="S61" s="19">
        <v>738971.75</v>
      </c>
      <c r="T61" s="14">
        <f>S61+P61</f>
        <v>1960962.75</v>
      </c>
      <c r="U61" s="14">
        <f>S61+P61+O61</f>
        <v>2235177.3600000003</v>
      </c>
    </row>
    <row r="63" spans="1:21" x14ac:dyDescent="0.25">
      <c r="A63" s="13" t="s">
        <v>9</v>
      </c>
      <c r="B63" s="13"/>
      <c r="C63" s="13"/>
      <c r="D63" s="13"/>
      <c r="E63" s="13"/>
      <c r="F63" s="12"/>
      <c r="G63" s="12"/>
      <c r="H63" s="1"/>
      <c r="I63" s="12"/>
      <c r="J63" s="12"/>
      <c r="K63" s="1"/>
      <c r="L63" s="7" t="s">
        <v>3</v>
      </c>
      <c r="M63" s="7"/>
      <c r="N63" s="12"/>
      <c r="O63" s="1"/>
    </row>
    <row r="64" spans="1:21" x14ac:dyDescent="0.25">
      <c r="A64" s="1" t="s">
        <v>8</v>
      </c>
      <c r="B64" s="1"/>
      <c r="C64" s="1"/>
      <c r="D64" s="1"/>
      <c r="E64" s="1"/>
      <c r="F64" s="11"/>
      <c r="G64" s="11"/>
      <c r="H64" s="1"/>
      <c r="I64" s="10" t="s">
        <v>7</v>
      </c>
      <c r="J64" s="1"/>
      <c r="K64" s="1"/>
      <c r="L64" s="9" t="s">
        <v>6</v>
      </c>
      <c r="M64" s="9"/>
      <c r="N64" s="1"/>
      <c r="O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8" t="s">
        <v>5</v>
      </c>
      <c r="L65" s="1"/>
      <c r="M65" s="1"/>
      <c r="N65" s="1"/>
      <c r="O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9" x14ac:dyDescent="0.25">
      <c r="A67" s="1" t="s">
        <v>4</v>
      </c>
      <c r="B67" s="1"/>
      <c r="C67" s="7" t="s">
        <v>3</v>
      </c>
      <c r="D67" s="7"/>
      <c r="E67" s="1"/>
      <c r="F67" s="6">
        <v>44550</v>
      </c>
      <c r="G67" s="5"/>
      <c r="H67" s="4" t="s">
        <v>45</v>
      </c>
      <c r="I67" s="4"/>
      <c r="J67" s="1"/>
      <c r="K67" s="1"/>
      <c r="L67" s="1"/>
      <c r="M67" s="1"/>
      <c r="N67" s="1"/>
      <c r="O67" s="1"/>
    </row>
    <row r="68" spans="1:19" x14ac:dyDescent="0.25">
      <c r="A68" s="1"/>
      <c r="B68" s="1"/>
      <c r="C68" s="3" t="s">
        <v>2</v>
      </c>
      <c r="D68" s="3"/>
      <c r="E68" s="1"/>
      <c r="F68" s="2" t="s">
        <v>1</v>
      </c>
      <c r="G68" s="1"/>
      <c r="H68" s="2" t="s">
        <v>0</v>
      </c>
      <c r="I68" s="1"/>
      <c r="J68" s="1"/>
      <c r="K68" s="1"/>
      <c r="L68" s="1"/>
      <c r="M68" s="1"/>
      <c r="N68" s="1"/>
      <c r="O68" s="1"/>
    </row>
    <row r="72" spans="1:19" x14ac:dyDescent="0.25">
      <c r="A72" s="37" t="s">
        <v>44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1:19" x14ac:dyDescent="0.25">
      <c r="A73" s="37" t="s">
        <v>43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x14ac:dyDescent="0.25">
      <c r="A74" s="37" t="s">
        <v>42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x14ac:dyDescent="0.25">
      <c r="A75" s="36" t="s">
        <v>41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x14ac:dyDescent="0.25">
      <c r="A76" s="35"/>
      <c r="B76" s="1"/>
      <c r="C76" s="1"/>
      <c r="D76" s="1"/>
      <c r="E76" s="1"/>
      <c r="F76" s="1"/>
      <c r="G76" s="1"/>
      <c r="H76" s="1"/>
      <c r="I76" s="34"/>
      <c r="J76" s="33"/>
      <c r="K76" s="32" t="s">
        <v>40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39</v>
      </c>
      <c r="B77" s="1"/>
      <c r="C77" s="1"/>
      <c r="D77" s="1"/>
      <c r="E77" s="13" t="s">
        <v>66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x14ac:dyDescent="0.25">
      <c r="A78" s="1" t="s">
        <v>37</v>
      </c>
      <c r="B78" s="1"/>
      <c r="C78" s="1"/>
      <c r="D78" s="1"/>
      <c r="E78" s="31">
        <v>5921031298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8.25" customHeight="1" x14ac:dyDescent="0.25">
      <c r="A80" s="23" t="s">
        <v>36</v>
      </c>
      <c r="B80" s="23" t="s">
        <v>35</v>
      </c>
      <c r="C80" s="23"/>
      <c r="D80" s="23"/>
      <c r="E80" s="23"/>
      <c r="F80" s="23" t="s">
        <v>34</v>
      </c>
      <c r="G80" s="26" t="s">
        <v>33</v>
      </c>
      <c r="H80" s="23" t="s">
        <v>32</v>
      </c>
      <c r="I80" s="23" t="s">
        <v>31</v>
      </c>
      <c r="J80" s="23" t="s">
        <v>30</v>
      </c>
      <c r="K80" s="30" t="s">
        <v>29</v>
      </c>
      <c r="L80" s="29"/>
      <c r="M80" s="28" t="s">
        <v>28</v>
      </c>
      <c r="N80" s="27"/>
      <c r="O80" s="23" t="s">
        <v>27</v>
      </c>
      <c r="P80" s="26" t="s">
        <v>26</v>
      </c>
      <c r="Q80" s="26" t="s">
        <v>25</v>
      </c>
      <c r="R80" s="23" t="s">
        <v>24</v>
      </c>
      <c r="S80" s="23" t="s">
        <v>23</v>
      </c>
    </row>
    <row r="81" spans="1:21" ht="171.75" customHeight="1" x14ac:dyDescent="0.25">
      <c r="A81" s="23"/>
      <c r="B81" s="25" t="s">
        <v>22</v>
      </c>
      <c r="C81" s="25" t="s">
        <v>21</v>
      </c>
      <c r="D81" s="25" t="s">
        <v>20</v>
      </c>
      <c r="E81" s="25" t="s">
        <v>19</v>
      </c>
      <c r="F81" s="23"/>
      <c r="G81" s="24"/>
      <c r="H81" s="23"/>
      <c r="I81" s="23"/>
      <c r="J81" s="23"/>
      <c r="K81" s="25" t="s">
        <v>18</v>
      </c>
      <c r="L81" s="25" t="s">
        <v>17</v>
      </c>
      <c r="M81" s="25" t="s">
        <v>18</v>
      </c>
      <c r="N81" s="25" t="s">
        <v>17</v>
      </c>
      <c r="O81" s="23"/>
      <c r="P81" s="24"/>
      <c r="Q81" s="24"/>
      <c r="R81" s="23"/>
      <c r="S81" s="23"/>
    </row>
    <row r="82" spans="1:21" x14ac:dyDescent="0.25">
      <c r="A82" s="22">
        <v>1</v>
      </c>
      <c r="B82" s="22">
        <v>2</v>
      </c>
      <c r="C82" s="22">
        <v>3</v>
      </c>
      <c r="D82" s="22">
        <v>4</v>
      </c>
      <c r="E82" s="22">
        <v>5</v>
      </c>
      <c r="F82" s="22">
        <v>6</v>
      </c>
      <c r="G82" s="22">
        <v>7</v>
      </c>
      <c r="H82" s="22">
        <v>8</v>
      </c>
      <c r="I82" s="22">
        <v>9</v>
      </c>
      <c r="J82" s="22">
        <v>10</v>
      </c>
      <c r="K82" s="22">
        <v>11</v>
      </c>
      <c r="L82" s="22">
        <v>12</v>
      </c>
      <c r="M82" s="22">
        <v>13</v>
      </c>
      <c r="N82" s="22">
        <v>14</v>
      </c>
      <c r="O82" s="22">
        <v>15</v>
      </c>
      <c r="P82" s="22">
        <v>16</v>
      </c>
      <c r="Q82" s="22">
        <v>17</v>
      </c>
      <c r="R82" s="22">
        <v>18</v>
      </c>
      <c r="S82" s="22">
        <v>19</v>
      </c>
    </row>
    <row r="83" spans="1:21" ht="60" customHeight="1" x14ac:dyDescent="0.25">
      <c r="A83" s="22">
        <v>167</v>
      </c>
      <c r="B83" s="21" t="s">
        <v>16</v>
      </c>
      <c r="C83" s="21" t="s">
        <v>15</v>
      </c>
      <c r="D83" s="21" t="s">
        <v>61</v>
      </c>
      <c r="E83" s="22" t="s">
        <v>65</v>
      </c>
      <c r="F83" s="22">
        <v>3331.5</v>
      </c>
      <c r="G83" s="22">
        <v>9.73</v>
      </c>
      <c r="H83" s="21" t="s">
        <v>13</v>
      </c>
      <c r="I83" s="21" t="s">
        <v>64</v>
      </c>
      <c r="J83" s="21" t="s">
        <v>50</v>
      </c>
      <c r="K83" s="19">
        <v>2248373.2999999998</v>
      </c>
      <c r="L83" s="19">
        <f>F83*G83*12</f>
        <v>388985.94000000006</v>
      </c>
      <c r="M83" s="19">
        <v>2048340.95</v>
      </c>
      <c r="N83" s="19">
        <v>392320.95</v>
      </c>
      <c r="O83" s="19">
        <f>K83-M83</f>
        <v>200032.34999999986</v>
      </c>
      <c r="P83" s="19">
        <v>1225704</v>
      </c>
      <c r="Q83" s="20" t="s">
        <v>10</v>
      </c>
      <c r="R83" s="20" t="s">
        <v>10</v>
      </c>
      <c r="S83" s="19">
        <v>822636.92</v>
      </c>
      <c r="T83" s="14">
        <f>S83+P83</f>
        <v>2048340.92</v>
      </c>
      <c r="U83" s="14">
        <f>S83+P83+O83</f>
        <v>2248373.2699999996</v>
      </c>
    </row>
    <row r="85" spans="1:21" x14ac:dyDescent="0.25">
      <c r="A85" s="13" t="s">
        <v>9</v>
      </c>
      <c r="B85" s="13"/>
      <c r="C85" s="13"/>
      <c r="D85" s="13"/>
      <c r="E85" s="13"/>
      <c r="F85" s="12"/>
      <c r="G85" s="12"/>
      <c r="H85" s="1"/>
      <c r="I85" s="12"/>
      <c r="J85" s="12"/>
      <c r="K85" s="1"/>
      <c r="L85" s="7" t="s">
        <v>3</v>
      </c>
      <c r="M85" s="7"/>
      <c r="N85" s="12"/>
      <c r="O85" s="1"/>
    </row>
    <row r="86" spans="1:21" x14ac:dyDescent="0.25">
      <c r="A86" s="1" t="s">
        <v>8</v>
      </c>
      <c r="B86" s="1"/>
      <c r="C86" s="1"/>
      <c r="D86" s="1"/>
      <c r="E86" s="1"/>
      <c r="F86" s="11"/>
      <c r="G86" s="11"/>
      <c r="H86" s="1"/>
      <c r="I86" s="10" t="s">
        <v>7</v>
      </c>
      <c r="J86" s="1"/>
      <c r="K86" s="1"/>
      <c r="L86" s="9" t="s">
        <v>6</v>
      </c>
      <c r="M86" s="9"/>
      <c r="N86" s="1"/>
      <c r="O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8" t="s">
        <v>5</v>
      </c>
      <c r="L87" s="1"/>
      <c r="M87" s="1"/>
      <c r="N87" s="1"/>
      <c r="O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21" x14ac:dyDescent="0.25">
      <c r="A89" s="1" t="s">
        <v>4</v>
      </c>
      <c r="B89" s="1"/>
      <c r="C89" s="7" t="s">
        <v>3</v>
      </c>
      <c r="D89" s="7"/>
      <c r="E89" s="1"/>
      <c r="F89" s="6">
        <v>44550</v>
      </c>
      <c r="G89" s="5"/>
      <c r="H89" s="4" t="s">
        <v>45</v>
      </c>
      <c r="I89" s="4"/>
      <c r="J89" s="1"/>
      <c r="K89" s="1"/>
      <c r="L89" s="1"/>
      <c r="M89" s="1"/>
      <c r="N89" s="1"/>
      <c r="O89" s="1"/>
    </row>
    <row r="90" spans="1:21" x14ac:dyDescent="0.25">
      <c r="A90" s="1"/>
      <c r="B90" s="1"/>
      <c r="C90" s="3" t="s">
        <v>2</v>
      </c>
      <c r="D90" s="3"/>
      <c r="E90" s="1"/>
      <c r="F90" s="2" t="s">
        <v>1</v>
      </c>
      <c r="G90" s="1"/>
      <c r="H90" s="2" t="s">
        <v>0</v>
      </c>
      <c r="I90" s="1"/>
      <c r="J90" s="1"/>
      <c r="K90" s="1"/>
      <c r="L90" s="1"/>
      <c r="M90" s="1"/>
      <c r="N90" s="1"/>
      <c r="O90" s="1"/>
    </row>
    <row r="93" spans="1:21" x14ac:dyDescent="0.25">
      <c r="A93" s="37" t="s">
        <v>44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21" x14ac:dyDescent="0.25">
      <c r="A94" s="37" t="s">
        <v>43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21" x14ac:dyDescent="0.25">
      <c r="A95" s="37" t="s">
        <v>42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21" x14ac:dyDescent="0.25">
      <c r="A96" s="36" t="s">
        <v>63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21" x14ac:dyDescent="0.25">
      <c r="A97" s="35"/>
      <c r="B97" s="1"/>
      <c r="C97" s="1"/>
      <c r="D97" s="1"/>
      <c r="E97" s="1"/>
      <c r="F97" s="1"/>
      <c r="G97" s="1"/>
      <c r="H97" s="1"/>
      <c r="I97" s="34"/>
      <c r="J97" s="33"/>
      <c r="K97" s="32" t="s">
        <v>40</v>
      </c>
      <c r="L97" s="1"/>
      <c r="M97" s="1"/>
      <c r="N97" s="1"/>
      <c r="O97" s="1"/>
      <c r="P97" s="1"/>
      <c r="Q97" s="1"/>
      <c r="R97" s="1"/>
      <c r="S97" s="1"/>
    </row>
    <row r="98" spans="1:21" x14ac:dyDescent="0.25">
      <c r="A98" s="1" t="s">
        <v>39</v>
      </c>
      <c r="B98" s="1"/>
      <c r="C98" s="1"/>
      <c r="D98" s="1"/>
      <c r="E98" s="13" t="s">
        <v>62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21" x14ac:dyDescent="0.25">
      <c r="A99" s="1" t="s">
        <v>37</v>
      </c>
      <c r="B99" s="1"/>
      <c r="C99" s="1"/>
      <c r="D99" s="1"/>
      <c r="E99" s="31">
        <v>5921030618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21" ht="6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21" ht="51.75" customHeight="1" x14ac:dyDescent="0.25">
      <c r="A101" s="23" t="s">
        <v>36</v>
      </c>
      <c r="B101" s="23" t="s">
        <v>35</v>
      </c>
      <c r="C101" s="23"/>
      <c r="D101" s="23"/>
      <c r="E101" s="23"/>
      <c r="F101" s="23" t="s">
        <v>34</v>
      </c>
      <c r="G101" s="26" t="s">
        <v>33</v>
      </c>
      <c r="H101" s="23" t="s">
        <v>32</v>
      </c>
      <c r="I101" s="23" t="s">
        <v>31</v>
      </c>
      <c r="J101" s="23" t="s">
        <v>30</v>
      </c>
      <c r="K101" s="30" t="s">
        <v>29</v>
      </c>
      <c r="L101" s="29"/>
      <c r="M101" s="28" t="s">
        <v>28</v>
      </c>
      <c r="N101" s="27"/>
      <c r="O101" s="23" t="s">
        <v>27</v>
      </c>
      <c r="P101" s="26" t="s">
        <v>26</v>
      </c>
      <c r="Q101" s="26" t="s">
        <v>25</v>
      </c>
      <c r="R101" s="23" t="s">
        <v>24</v>
      </c>
      <c r="S101" s="23" t="s">
        <v>23</v>
      </c>
    </row>
    <row r="102" spans="1:21" ht="132" x14ac:dyDescent="0.25">
      <c r="A102" s="23"/>
      <c r="B102" s="25" t="s">
        <v>22</v>
      </c>
      <c r="C102" s="25" t="s">
        <v>21</v>
      </c>
      <c r="D102" s="25" t="s">
        <v>20</v>
      </c>
      <c r="E102" s="25" t="s">
        <v>19</v>
      </c>
      <c r="F102" s="23"/>
      <c r="G102" s="24"/>
      <c r="H102" s="23"/>
      <c r="I102" s="23"/>
      <c r="J102" s="23"/>
      <c r="K102" s="25" t="s">
        <v>18</v>
      </c>
      <c r="L102" s="25" t="s">
        <v>17</v>
      </c>
      <c r="M102" s="25" t="s">
        <v>18</v>
      </c>
      <c r="N102" s="25" t="s">
        <v>17</v>
      </c>
      <c r="O102" s="23"/>
      <c r="P102" s="24"/>
      <c r="Q102" s="24"/>
      <c r="R102" s="23"/>
      <c r="S102" s="23"/>
    </row>
    <row r="103" spans="1:21" x14ac:dyDescent="0.25">
      <c r="A103" s="22">
        <v>1</v>
      </c>
      <c r="B103" s="22">
        <v>2</v>
      </c>
      <c r="C103" s="22">
        <v>3</v>
      </c>
      <c r="D103" s="22">
        <v>4</v>
      </c>
      <c r="E103" s="22">
        <v>5</v>
      </c>
      <c r="F103" s="22">
        <v>6</v>
      </c>
      <c r="G103" s="22">
        <v>7</v>
      </c>
      <c r="H103" s="22">
        <v>8</v>
      </c>
      <c r="I103" s="22">
        <v>9</v>
      </c>
      <c r="J103" s="22">
        <v>10</v>
      </c>
      <c r="K103" s="22">
        <v>11</v>
      </c>
      <c r="L103" s="22">
        <v>12</v>
      </c>
      <c r="M103" s="22">
        <v>13</v>
      </c>
      <c r="N103" s="22">
        <v>14</v>
      </c>
      <c r="O103" s="22">
        <v>15</v>
      </c>
      <c r="P103" s="22">
        <v>16</v>
      </c>
      <c r="Q103" s="22">
        <v>17</v>
      </c>
      <c r="R103" s="22">
        <v>18</v>
      </c>
      <c r="S103" s="22">
        <v>19</v>
      </c>
    </row>
    <row r="104" spans="1:21" ht="36" x14ac:dyDescent="0.25">
      <c r="A104" s="22">
        <v>168</v>
      </c>
      <c r="B104" s="21" t="s">
        <v>16</v>
      </c>
      <c r="C104" s="21" t="s">
        <v>15</v>
      </c>
      <c r="D104" s="21" t="s">
        <v>61</v>
      </c>
      <c r="E104" s="22">
        <v>28</v>
      </c>
      <c r="F104" s="22">
        <v>1582.2</v>
      </c>
      <c r="G104" s="22">
        <v>9.73</v>
      </c>
      <c r="H104" s="21" t="s">
        <v>13</v>
      </c>
      <c r="I104" s="21" t="s">
        <v>60</v>
      </c>
      <c r="J104" s="21" t="s">
        <v>50</v>
      </c>
      <c r="K104" s="19">
        <v>1071238.5900000001</v>
      </c>
      <c r="L104" s="19">
        <f>F104*G104*9</f>
        <v>138553.25400000002</v>
      </c>
      <c r="M104" s="19">
        <v>903515.2</v>
      </c>
      <c r="N104" s="19">
        <v>171392.61</v>
      </c>
      <c r="O104" s="19">
        <f>K104-M104</f>
        <v>167723.39000000013</v>
      </c>
      <c r="P104" s="19">
        <v>507919.22</v>
      </c>
      <c r="Q104" s="20" t="s">
        <v>10</v>
      </c>
      <c r="R104" s="20" t="s">
        <v>10</v>
      </c>
      <c r="S104" s="19">
        <v>395595.98</v>
      </c>
      <c r="T104" s="14">
        <f>S104+P104</f>
        <v>903515.2</v>
      </c>
      <c r="U104" s="14">
        <f>S104+P104+O104</f>
        <v>1071238.5900000001</v>
      </c>
    </row>
    <row r="106" spans="1:21" x14ac:dyDescent="0.25">
      <c r="A106" s="13" t="s">
        <v>9</v>
      </c>
      <c r="B106" s="13"/>
      <c r="C106" s="13"/>
      <c r="D106" s="13"/>
      <c r="E106" s="13"/>
      <c r="F106" s="12"/>
      <c r="G106" s="12"/>
      <c r="H106" s="1"/>
      <c r="I106" s="12"/>
      <c r="J106" s="12"/>
      <c r="K106" s="1"/>
      <c r="L106" s="7" t="s">
        <v>3</v>
      </c>
      <c r="M106" s="7"/>
      <c r="N106" s="12"/>
      <c r="O106" s="1"/>
    </row>
    <row r="107" spans="1:21" x14ac:dyDescent="0.25">
      <c r="A107" s="1" t="s">
        <v>8</v>
      </c>
      <c r="B107" s="1"/>
      <c r="C107" s="1"/>
      <c r="D107" s="1"/>
      <c r="E107" s="1"/>
      <c r="F107" s="11"/>
      <c r="G107" s="11"/>
      <c r="H107" s="1"/>
      <c r="I107" s="10" t="s">
        <v>7</v>
      </c>
      <c r="J107" s="1"/>
      <c r="K107" s="1"/>
      <c r="L107" s="9" t="s">
        <v>6</v>
      </c>
      <c r="M107" s="9"/>
      <c r="N107" s="1"/>
      <c r="O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8" t="s">
        <v>5</v>
      </c>
      <c r="L108" s="1"/>
      <c r="M108" s="1"/>
      <c r="N108" s="1"/>
      <c r="O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21" x14ac:dyDescent="0.25">
      <c r="A110" s="1" t="s">
        <v>4</v>
      </c>
      <c r="B110" s="1"/>
      <c r="C110" s="7" t="s">
        <v>3</v>
      </c>
      <c r="D110" s="7"/>
      <c r="E110" s="1"/>
      <c r="F110" s="6">
        <v>44459</v>
      </c>
      <c r="G110" s="5"/>
      <c r="H110" s="4" t="s">
        <v>45</v>
      </c>
      <c r="I110" s="4"/>
      <c r="J110" s="1"/>
      <c r="K110" s="1"/>
      <c r="L110" s="1"/>
      <c r="M110" s="1"/>
      <c r="N110" s="1"/>
      <c r="O110" s="1"/>
    </row>
    <row r="111" spans="1:21" x14ac:dyDescent="0.25">
      <c r="A111" s="1"/>
      <c r="B111" s="1"/>
      <c r="C111" s="3" t="s">
        <v>2</v>
      </c>
      <c r="D111" s="3"/>
      <c r="E111" s="1"/>
      <c r="F111" s="2" t="s">
        <v>1</v>
      </c>
      <c r="G111" s="1"/>
      <c r="H111" s="2" t="s">
        <v>0</v>
      </c>
      <c r="I111" s="1"/>
      <c r="J111" s="1"/>
      <c r="K111" s="1"/>
      <c r="L111" s="1"/>
      <c r="M111" s="1"/>
      <c r="N111" s="1"/>
      <c r="O111" s="1"/>
    </row>
    <row r="114" spans="1:21" x14ac:dyDescent="0.25">
      <c r="A114" s="37" t="s">
        <v>44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1:21" x14ac:dyDescent="0.25">
      <c r="A115" s="37" t="s">
        <v>43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1:21" x14ac:dyDescent="0.25">
      <c r="A116" s="37" t="s">
        <v>42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1:21" x14ac:dyDescent="0.25">
      <c r="A117" s="36" t="s">
        <v>41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21" x14ac:dyDescent="0.25">
      <c r="A118" s="35"/>
      <c r="B118" s="1"/>
      <c r="C118" s="1"/>
      <c r="D118" s="1"/>
      <c r="E118" s="1"/>
      <c r="F118" s="1"/>
      <c r="G118" s="1"/>
      <c r="H118" s="1"/>
      <c r="I118" s="34"/>
      <c r="J118" s="33"/>
      <c r="K118" s="32" t="s">
        <v>40</v>
      </c>
      <c r="L118" s="1"/>
      <c r="M118" s="1"/>
      <c r="N118" s="1"/>
      <c r="O118" s="1"/>
      <c r="P118" s="1"/>
      <c r="Q118" s="1"/>
      <c r="R118" s="1"/>
      <c r="S118" s="1"/>
    </row>
    <row r="119" spans="1:21" x14ac:dyDescent="0.25">
      <c r="A119" s="1" t="s">
        <v>39</v>
      </c>
      <c r="B119" s="1"/>
      <c r="C119" s="1"/>
      <c r="D119" s="1"/>
      <c r="E119" s="13" t="s">
        <v>59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21" x14ac:dyDescent="0.25">
      <c r="A120" s="1" t="s">
        <v>37</v>
      </c>
      <c r="B120" s="1"/>
      <c r="C120" s="1"/>
      <c r="D120" s="1"/>
      <c r="E120" s="31">
        <v>5921026185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21" ht="77.25" customHeight="1" x14ac:dyDescent="0.25">
      <c r="A122" s="23" t="s">
        <v>36</v>
      </c>
      <c r="B122" s="23" t="s">
        <v>35</v>
      </c>
      <c r="C122" s="23"/>
      <c r="D122" s="23"/>
      <c r="E122" s="23"/>
      <c r="F122" s="23" t="s">
        <v>34</v>
      </c>
      <c r="G122" s="26" t="s">
        <v>33</v>
      </c>
      <c r="H122" s="23" t="s">
        <v>32</v>
      </c>
      <c r="I122" s="23" t="s">
        <v>31</v>
      </c>
      <c r="J122" s="23" t="s">
        <v>30</v>
      </c>
      <c r="K122" s="30" t="s">
        <v>29</v>
      </c>
      <c r="L122" s="29"/>
      <c r="M122" s="28" t="s">
        <v>28</v>
      </c>
      <c r="N122" s="27"/>
      <c r="O122" s="23" t="s">
        <v>27</v>
      </c>
      <c r="P122" s="26" t="s">
        <v>26</v>
      </c>
      <c r="Q122" s="26" t="s">
        <v>25</v>
      </c>
      <c r="R122" s="23" t="s">
        <v>24</v>
      </c>
      <c r="S122" s="23" t="s">
        <v>23</v>
      </c>
    </row>
    <row r="123" spans="1:21" ht="214.5" customHeight="1" x14ac:dyDescent="0.25">
      <c r="A123" s="23"/>
      <c r="B123" s="25" t="s">
        <v>22</v>
      </c>
      <c r="C123" s="25" t="s">
        <v>21</v>
      </c>
      <c r="D123" s="25" t="s">
        <v>20</v>
      </c>
      <c r="E123" s="25" t="s">
        <v>19</v>
      </c>
      <c r="F123" s="23"/>
      <c r="G123" s="24"/>
      <c r="H123" s="23"/>
      <c r="I123" s="23"/>
      <c r="J123" s="23"/>
      <c r="K123" s="25" t="s">
        <v>18</v>
      </c>
      <c r="L123" s="25" t="s">
        <v>17</v>
      </c>
      <c r="M123" s="25" t="s">
        <v>18</v>
      </c>
      <c r="N123" s="25" t="s">
        <v>17</v>
      </c>
      <c r="O123" s="23"/>
      <c r="P123" s="24"/>
      <c r="Q123" s="24"/>
      <c r="R123" s="23"/>
      <c r="S123" s="23"/>
    </row>
    <row r="124" spans="1:21" x14ac:dyDescent="0.25">
      <c r="A124" s="22">
        <v>1</v>
      </c>
      <c r="B124" s="22">
        <v>2</v>
      </c>
      <c r="C124" s="22">
        <v>3</v>
      </c>
      <c r="D124" s="22">
        <v>4</v>
      </c>
      <c r="E124" s="22">
        <v>5</v>
      </c>
      <c r="F124" s="22">
        <v>6</v>
      </c>
      <c r="G124" s="22">
        <v>7</v>
      </c>
      <c r="H124" s="22">
        <v>8</v>
      </c>
      <c r="I124" s="22">
        <v>9</v>
      </c>
      <c r="J124" s="22">
        <v>10</v>
      </c>
      <c r="K124" s="22">
        <v>11</v>
      </c>
      <c r="L124" s="22">
        <v>12</v>
      </c>
      <c r="M124" s="22">
        <v>13</v>
      </c>
      <c r="N124" s="22">
        <v>14</v>
      </c>
      <c r="O124" s="22">
        <v>15</v>
      </c>
      <c r="P124" s="22">
        <v>16</v>
      </c>
      <c r="Q124" s="22">
        <v>17</v>
      </c>
      <c r="R124" s="22">
        <v>18</v>
      </c>
      <c r="S124" s="22">
        <v>19</v>
      </c>
    </row>
    <row r="125" spans="1:21" ht="54.75" customHeight="1" x14ac:dyDescent="0.25">
      <c r="A125" s="22">
        <v>1092</v>
      </c>
      <c r="B125" s="21" t="s">
        <v>16</v>
      </c>
      <c r="C125" s="21" t="s">
        <v>15</v>
      </c>
      <c r="D125" s="21" t="s">
        <v>48</v>
      </c>
      <c r="E125" s="22">
        <v>2</v>
      </c>
      <c r="F125" s="22">
        <v>4582.46</v>
      </c>
      <c r="G125" s="22">
        <v>9.73</v>
      </c>
      <c r="H125" s="21" t="s">
        <v>58</v>
      </c>
      <c r="I125" s="21" t="s">
        <v>57</v>
      </c>
      <c r="J125" s="21" t="s">
        <v>50</v>
      </c>
      <c r="K125" s="19">
        <v>3234807.46</v>
      </c>
      <c r="L125" s="19">
        <f>F125*G125*12</f>
        <v>535048.02960000001</v>
      </c>
      <c r="M125" s="19">
        <v>2815738.02</v>
      </c>
      <c r="N125" s="19">
        <v>546003.78</v>
      </c>
      <c r="O125" s="19">
        <f>K125-M125</f>
        <v>419069.43999999994</v>
      </c>
      <c r="P125" s="19">
        <v>190000</v>
      </c>
      <c r="Q125" s="20" t="s">
        <v>10</v>
      </c>
      <c r="R125" s="20" t="s">
        <v>10</v>
      </c>
      <c r="S125" s="19">
        <v>2625738.02</v>
      </c>
      <c r="T125" s="14">
        <f>S125+P125</f>
        <v>2815738.02</v>
      </c>
      <c r="U125" s="14">
        <f>S125+P125+O125</f>
        <v>3234807.46</v>
      </c>
    </row>
    <row r="126" spans="1:21" ht="36" customHeight="1" x14ac:dyDescent="0.25">
      <c r="A126" s="13" t="s">
        <v>9</v>
      </c>
      <c r="B126" s="13"/>
      <c r="C126" s="13"/>
      <c r="D126" s="13"/>
      <c r="E126" s="13"/>
      <c r="F126" s="12"/>
      <c r="G126" s="12"/>
      <c r="H126" s="1"/>
      <c r="I126" s="12"/>
      <c r="J126" s="12"/>
      <c r="K126" s="1"/>
      <c r="L126" s="7" t="s">
        <v>3</v>
      </c>
      <c r="M126" s="7"/>
      <c r="N126" s="12"/>
      <c r="O126" s="1"/>
    </row>
    <row r="127" spans="1:21" x14ac:dyDescent="0.25">
      <c r="A127" s="1" t="s">
        <v>8</v>
      </c>
      <c r="B127" s="1"/>
      <c r="C127" s="1"/>
      <c r="D127" s="1"/>
      <c r="E127" s="1"/>
      <c r="F127" s="11"/>
      <c r="G127" s="11"/>
      <c r="H127" s="1"/>
      <c r="I127" s="10" t="s">
        <v>7</v>
      </c>
      <c r="J127" s="1"/>
      <c r="K127" s="1"/>
      <c r="L127" s="9" t="s">
        <v>6</v>
      </c>
      <c r="M127" s="9"/>
      <c r="N127" s="1"/>
      <c r="O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8" t="s">
        <v>5</v>
      </c>
      <c r="L128" s="1"/>
      <c r="M128" s="1"/>
      <c r="N128" s="1"/>
      <c r="O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21" x14ac:dyDescent="0.25">
      <c r="A130" s="1" t="s">
        <v>4</v>
      </c>
      <c r="B130" s="1"/>
      <c r="C130" s="7" t="s">
        <v>3</v>
      </c>
      <c r="D130" s="7"/>
      <c r="E130" s="1"/>
      <c r="F130" s="6">
        <v>44550</v>
      </c>
      <c r="G130" s="5"/>
      <c r="H130" s="4" t="s">
        <v>45</v>
      </c>
      <c r="I130" s="4"/>
      <c r="J130" s="1"/>
      <c r="K130" s="1"/>
      <c r="L130" s="1"/>
      <c r="M130" s="1"/>
      <c r="N130" s="1"/>
      <c r="O130" s="1"/>
    </row>
    <row r="131" spans="1:21" x14ac:dyDescent="0.25">
      <c r="A131" s="1"/>
      <c r="B131" s="1"/>
      <c r="C131" s="3" t="s">
        <v>2</v>
      </c>
      <c r="D131" s="3"/>
      <c r="E131" s="1"/>
      <c r="F131" s="2" t="s">
        <v>1</v>
      </c>
      <c r="G131" s="1"/>
      <c r="H131" s="2" t="s">
        <v>0</v>
      </c>
      <c r="I131" s="1"/>
      <c r="J131" s="1"/>
      <c r="K131" s="1"/>
      <c r="L131" s="1"/>
      <c r="M131" s="1"/>
      <c r="N131" s="1"/>
      <c r="O131" s="1"/>
    </row>
    <row r="133" spans="1:21" x14ac:dyDescent="0.25">
      <c r="A133" s="37" t="s">
        <v>44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1:21" x14ac:dyDescent="0.25">
      <c r="A134" s="37" t="s">
        <v>43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21" x14ac:dyDescent="0.25">
      <c r="A135" s="37" t="s">
        <v>42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21" x14ac:dyDescent="0.25">
      <c r="A136" s="36" t="s">
        <v>56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21" x14ac:dyDescent="0.25">
      <c r="A137" s="35"/>
      <c r="B137" s="1"/>
      <c r="C137" s="1"/>
      <c r="D137" s="1"/>
      <c r="E137" s="1"/>
      <c r="F137" s="1"/>
      <c r="G137" s="1"/>
      <c r="H137" s="1"/>
      <c r="I137" s="34"/>
      <c r="J137" s="33"/>
      <c r="K137" s="32" t="s">
        <v>40</v>
      </c>
      <c r="L137" s="1"/>
      <c r="M137" s="1"/>
      <c r="N137" s="1"/>
      <c r="O137" s="1"/>
      <c r="P137" s="1"/>
      <c r="Q137" s="1"/>
      <c r="R137" s="1"/>
      <c r="S137" s="1"/>
    </row>
    <row r="138" spans="1:21" x14ac:dyDescent="0.25">
      <c r="A138" s="1" t="s">
        <v>39</v>
      </c>
      <c r="B138" s="1"/>
      <c r="C138" s="1"/>
      <c r="D138" s="1"/>
      <c r="E138" s="13" t="s">
        <v>55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21" x14ac:dyDescent="0.25">
      <c r="A139" s="1" t="s">
        <v>37</v>
      </c>
      <c r="B139" s="1"/>
      <c r="C139" s="1"/>
      <c r="D139" s="1"/>
      <c r="E139" s="31">
        <v>5921025664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21" ht="70.5" customHeight="1" x14ac:dyDescent="0.25">
      <c r="A141" s="23" t="s">
        <v>36</v>
      </c>
      <c r="B141" s="23" t="s">
        <v>35</v>
      </c>
      <c r="C141" s="23"/>
      <c r="D141" s="23"/>
      <c r="E141" s="23"/>
      <c r="F141" s="23" t="s">
        <v>34</v>
      </c>
      <c r="G141" s="26" t="s">
        <v>33</v>
      </c>
      <c r="H141" s="23" t="s">
        <v>32</v>
      </c>
      <c r="I141" s="23" t="s">
        <v>31</v>
      </c>
      <c r="J141" s="23" t="s">
        <v>30</v>
      </c>
      <c r="K141" s="30" t="s">
        <v>29</v>
      </c>
      <c r="L141" s="29"/>
      <c r="M141" s="28" t="s">
        <v>28</v>
      </c>
      <c r="N141" s="27"/>
      <c r="O141" s="23" t="s">
        <v>27</v>
      </c>
      <c r="P141" s="26" t="s">
        <v>26</v>
      </c>
      <c r="Q141" s="26" t="s">
        <v>25</v>
      </c>
      <c r="R141" s="23" t="s">
        <v>24</v>
      </c>
      <c r="S141" s="23" t="s">
        <v>23</v>
      </c>
    </row>
    <row r="142" spans="1:21" ht="173.25" customHeight="1" x14ac:dyDescent="0.25">
      <c r="A142" s="23"/>
      <c r="B142" s="25" t="s">
        <v>22</v>
      </c>
      <c r="C142" s="25" t="s">
        <v>21</v>
      </c>
      <c r="D142" s="25" t="s">
        <v>20</v>
      </c>
      <c r="E142" s="25" t="s">
        <v>19</v>
      </c>
      <c r="F142" s="23"/>
      <c r="G142" s="24"/>
      <c r="H142" s="23"/>
      <c r="I142" s="23"/>
      <c r="J142" s="23"/>
      <c r="K142" s="25" t="s">
        <v>18</v>
      </c>
      <c r="L142" s="25" t="s">
        <v>17</v>
      </c>
      <c r="M142" s="25" t="s">
        <v>18</v>
      </c>
      <c r="N142" s="25" t="s">
        <v>17</v>
      </c>
      <c r="O142" s="23"/>
      <c r="P142" s="24"/>
      <c r="Q142" s="24"/>
      <c r="R142" s="23"/>
      <c r="S142" s="23"/>
    </row>
    <row r="143" spans="1:21" x14ac:dyDescent="0.25">
      <c r="A143" s="22">
        <v>1</v>
      </c>
      <c r="B143" s="22">
        <v>2</v>
      </c>
      <c r="C143" s="22">
        <v>3</v>
      </c>
      <c r="D143" s="22">
        <v>4</v>
      </c>
      <c r="E143" s="22">
        <v>5</v>
      </c>
      <c r="F143" s="22">
        <v>6</v>
      </c>
      <c r="G143" s="22">
        <v>7</v>
      </c>
      <c r="H143" s="22">
        <v>8</v>
      </c>
      <c r="I143" s="22">
        <v>9</v>
      </c>
      <c r="J143" s="22">
        <v>10</v>
      </c>
      <c r="K143" s="22">
        <v>11</v>
      </c>
      <c r="L143" s="22">
        <v>12</v>
      </c>
      <c r="M143" s="22">
        <v>13</v>
      </c>
      <c r="N143" s="22">
        <v>14</v>
      </c>
      <c r="O143" s="22">
        <v>15</v>
      </c>
      <c r="P143" s="22">
        <v>16</v>
      </c>
      <c r="Q143" s="22">
        <v>17</v>
      </c>
      <c r="R143" s="22">
        <v>18</v>
      </c>
      <c r="S143" s="22">
        <v>19</v>
      </c>
    </row>
    <row r="144" spans="1:21" ht="52.5" customHeight="1" x14ac:dyDescent="0.25">
      <c r="A144" s="22">
        <v>378</v>
      </c>
      <c r="B144" s="21" t="s">
        <v>16</v>
      </c>
      <c r="C144" s="21" t="s">
        <v>15</v>
      </c>
      <c r="D144" s="21" t="s">
        <v>48</v>
      </c>
      <c r="E144" s="22">
        <v>8</v>
      </c>
      <c r="F144" s="22">
        <v>5452.8</v>
      </c>
      <c r="G144" s="22">
        <v>9.73</v>
      </c>
      <c r="H144" s="21" t="s">
        <v>13</v>
      </c>
      <c r="I144" s="21" t="s">
        <v>54</v>
      </c>
      <c r="J144" s="21" t="s">
        <v>50</v>
      </c>
      <c r="K144" s="19">
        <v>3811070.69</v>
      </c>
      <c r="L144" s="19">
        <f>F144*G144*12</f>
        <v>636668.92800000007</v>
      </c>
      <c r="M144" s="19">
        <v>3378685.06</v>
      </c>
      <c r="N144" s="19">
        <v>537321.27</v>
      </c>
      <c r="O144" s="19">
        <f>K144-M144</f>
        <v>432385.62999999989</v>
      </c>
      <c r="P144" s="19">
        <v>2052173.4</v>
      </c>
      <c r="Q144" s="20" t="s">
        <v>10</v>
      </c>
      <c r="R144" s="20" t="s">
        <v>10</v>
      </c>
      <c r="S144" s="19">
        <v>1326511.6599999999</v>
      </c>
      <c r="T144" s="14">
        <f>S144+P144</f>
        <v>3378685.0599999996</v>
      </c>
      <c r="U144" s="14">
        <f>S144+P144+O144</f>
        <v>3811070.6899999995</v>
      </c>
    </row>
    <row r="145" spans="1:19" ht="37.5" customHeight="1" x14ac:dyDescent="0.25">
      <c r="A145" s="13" t="s">
        <v>9</v>
      </c>
      <c r="B145" s="13"/>
      <c r="C145" s="13"/>
      <c r="D145" s="13"/>
      <c r="E145" s="13"/>
      <c r="F145" s="12"/>
      <c r="G145" s="12"/>
      <c r="H145" s="1"/>
      <c r="I145" s="12"/>
      <c r="J145" s="12"/>
      <c r="K145" s="1"/>
      <c r="L145" s="7" t="s">
        <v>3</v>
      </c>
      <c r="M145" s="7"/>
      <c r="N145" s="12"/>
      <c r="O145" s="1"/>
    </row>
    <row r="146" spans="1:19" x14ac:dyDescent="0.25">
      <c r="A146" s="1" t="s">
        <v>8</v>
      </c>
      <c r="B146" s="1"/>
      <c r="C146" s="1"/>
      <c r="D146" s="1"/>
      <c r="E146" s="1"/>
      <c r="F146" s="11"/>
      <c r="G146" s="11"/>
      <c r="H146" s="1"/>
      <c r="I146" s="10" t="s">
        <v>7</v>
      </c>
      <c r="J146" s="1"/>
      <c r="K146" s="1"/>
      <c r="L146" s="9" t="s">
        <v>6</v>
      </c>
      <c r="M146" s="9"/>
      <c r="N146" s="1"/>
      <c r="O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8" t="s">
        <v>5</v>
      </c>
      <c r="L147" s="1"/>
      <c r="M147" s="1"/>
      <c r="N147" s="1"/>
      <c r="O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9" x14ac:dyDescent="0.25">
      <c r="A149" s="1" t="s">
        <v>4</v>
      </c>
      <c r="B149" s="1"/>
      <c r="C149" s="7" t="s">
        <v>3</v>
      </c>
      <c r="D149" s="7"/>
      <c r="E149" s="1"/>
      <c r="F149" s="6">
        <v>44550</v>
      </c>
      <c r="G149" s="5"/>
      <c r="H149" s="4" t="s">
        <v>45</v>
      </c>
      <c r="I149" s="4"/>
      <c r="J149" s="1"/>
      <c r="K149" s="1"/>
      <c r="L149" s="1"/>
      <c r="M149" s="1"/>
      <c r="N149" s="1"/>
      <c r="O149" s="1"/>
    </row>
    <row r="150" spans="1:19" x14ac:dyDescent="0.25">
      <c r="A150" s="1"/>
      <c r="B150" s="1"/>
      <c r="C150" s="3" t="s">
        <v>2</v>
      </c>
      <c r="D150" s="3"/>
      <c r="E150" s="1"/>
      <c r="F150" s="2" t="s">
        <v>1</v>
      </c>
      <c r="G150" s="1"/>
      <c r="H150" s="2" t="s">
        <v>0</v>
      </c>
      <c r="I150" s="1"/>
      <c r="J150" s="1"/>
      <c r="K150" s="1"/>
      <c r="L150" s="1"/>
      <c r="M150" s="1"/>
      <c r="N150" s="1"/>
      <c r="O150" s="1"/>
    </row>
    <row r="152" spans="1:19" x14ac:dyDescent="0.25">
      <c r="A152" s="37" t="s">
        <v>44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1:19" x14ac:dyDescent="0.25">
      <c r="A153" s="37" t="s">
        <v>43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1:19" x14ac:dyDescent="0.25">
      <c r="A154" s="37" t="s">
        <v>42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1:19" x14ac:dyDescent="0.25">
      <c r="A155" s="36" t="s">
        <v>41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x14ac:dyDescent="0.25">
      <c r="A156" s="35"/>
      <c r="B156" s="1"/>
      <c r="C156" s="1"/>
      <c r="D156" s="1"/>
      <c r="E156" s="1"/>
      <c r="F156" s="1"/>
      <c r="G156" s="1"/>
      <c r="H156" s="1"/>
      <c r="I156" s="34"/>
      <c r="J156" s="33"/>
      <c r="K156" s="32" t="s">
        <v>40</v>
      </c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 t="s">
        <v>39</v>
      </c>
      <c r="B157" s="1"/>
      <c r="C157" s="1"/>
      <c r="D157" s="1"/>
      <c r="E157" s="13" t="s">
        <v>53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x14ac:dyDescent="0.25">
      <c r="A158" s="1" t="s">
        <v>37</v>
      </c>
      <c r="B158" s="1"/>
      <c r="C158" s="1"/>
      <c r="D158" s="1"/>
      <c r="E158" s="31">
        <v>5921025657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77.25" customHeight="1" x14ac:dyDescent="0.25">
      <c r="A160" s="23" t="s">
        <v>36</v>
      </c>
      <c r="B160" s="23" t="s">
        <v>35</v>
      </c>
      <c r="C160" s="23"/>
      <c r="D160" s="23"/>
      <c r="E160" s="23"/>
      <c r="F160" s="23" t="s">
        <v>34</v>
      </c>
      <c r="G160" s="26" t="s">
        <v>33</v>
      </c>
      <c r="H160" s="23" t="s">
        <v>32</v>
      </c>
      <c r="I160" s="23" t="s">
        <v>31</v>
      </c>
      <c r="J160" s="23" t="s">
        <v>30</v>
      </c>
      <c r="K160" s="30" t="s">
        <v>29</v>
      </c>
      <c r="L160" s="29"/>
      <c r="M160" s="28" t="s">
        <v>28</v>
      </c>
      <c r="N160" s="27"/>
      <c r="O160" s="23" t="s">
        <v>27</v>
      </c>
      <c r="P160" s="26" t="s">
        <v>26</v>
      </c>
      <c r="Q160" s="26" t="s">
        <v>25</v>
      </c>
      <c r="R160" s="23" t="s">
        <v>24</v>
      </c>
      <c r="S160" s="23" t="s">
        <v>23</v>
      </c>
    </row>
    <row r="161" spans="1:21" ht="161.25" customHeight="1" x14ac:dyDescent="0.25">
      <c r="A161" s="23"/>
      <c r="B161" s="25" t="s">
        <v>22</v>
      </c>
      <c r="C161" s="25" t="s">
        <v>21</v>
      </c>
      <c r="D161" s="25" t="s">
        <v>20</v>
      </c>
      <c r="E161" s="25" t="s">
        <v>19</v>
      </c>
      <c r="F161" s="23"/>
      <c r="G161" s="24"/>
      <c r="H161" s="23"/>
      <c r="I161" s="23"/>
      <c r="J161" s="23"/>
      <c r="K161" s="25" t="s">
        <v>18</v>
      </c>
      <c r="L161" s="25" t="s">
        <v>17</v>
      </c>
      <c r="M161" s="25" t="s">
        <v>18</v>
      </c>
      <c r="N161" s="25" t="s">
        <v>17</v>
      </c>
      <c r="O161" s="23"/>
      <c r="P161" s="24"/>
      <c r="Q161" s="24"/>
      <c r="R161" s="23"/>
      <c r="S161" s="23"/>
    </row>
    <row r="162" spans="1:21" x14ac:dyDescent="0.25">
      <c r="A162" s="22">
        <v>1</v>
      </c>
      <c r="B162" s="22">
        <v>2</v>
      </c>
      <c r="C162" s="22">
        <v>3</v>
      </c>
      <c r="D162" s="22">
        <v>4</v>
      </c>
      <c r="E162" s="22">
        <v>5</v>
      </c>
      <c r="F162" s="22">
        <v>6</v>
      </c>
      <c r="G162" s="22">
        <v>7</v>
      </c>
      <c r="H162" s="22">
        <v>8</v>
      </c>
      <c r="I162" s="22">
        <v>9</v>
      </c>
      <c r="J162" s="22">
        <v>10</v>
      </c>
      <c r="K162" s="22">
        <v>11</v>
      </c>
      <c r="L162" s="22">
        <v>12</v>
      </c>
      <c r="M162" s="22">
        <v>13</v>
      </c>
      <c r="N162" s="22">
        <v>14</v>
      </c>
      <c r="O162" s="22">
        <v>15</v>
      </c>
      <c r="P162" s="22">
        <v>16</v>
      </c>
      <c r="Q162" s="22">
        <v>17</v>
      </c>
      <c r="R162" s="22">
        <v>18</v>
      </c>
      <c r="S162" s="22">
        <v>19</v>
      </c>
    </row>
    <row r="163" spans="1:21" ht="55.5" customHeight="1" x14ac:dyDescent="0.25">
      <c r="A163" s="22">
        <v>1297</v>
      </c>
      <c r="B163" s="21" t="s">
        <v>16</v>
      </c>
      <c r="C163" s="21" t="s">
        <v>15</v>
      </c>
      <c r="D163" s="21" t="s">
        <v>48</v>
      </c>
      <c r="E163" s="22" t="s">
        <v>52</v>
      </c>
      <c r="F163" s="22">
        <v>5476.4</v>
      </c>
      <c r="G163" s="22">
        <v>9.73</v>
      </c>
      <c r="H163" s="21" t="s">
        <v>13</v>
      </c>
      <c r="I163" s="21" t="s">
        <v>51</v>
      </c>
      <c r="J163" s="21" t="s">
        <v>50</v>
      </c>
      <c r="K163" s="19">
        <v>3485112.66</v>
      </c>
      <c r="L163" s="19">
        <f>F163*G163*12</f>
        <v>639424.46399999992</v>
      </c>
      <c r="M163" s="19">
        <v>3385166.45</v>
      </c>
      <c r="N163" s="19">
        <v>577472.59</v>
      </c>
      <c r="O163" s="19">
        <f>K163-M163</f>
        <v>99946.209999999963</v>
      </c>
      <c r="P163" s="19">
        <v>2619698.2000000002</v>
      </c>
      <c r="Q163" s="20" t="s">
        <v>10</v>
      </c>
      <c r="R163" s="20" t="s">
        <v>10</v>
      </c>
      <c r="S163" s="19">
        <v>765469.18</v>
      </c>
      <c r="T163" s="14">
        <f>S163+P163</f>
        <v>3385167.3800000004</v>
      </c>
      <c r="U163" s="14">
        <f>S163+P163+O163</f>
        <v>3485113.5900000003</v>
      </c>
    </row>
    <row r="164" spans="1:21" ht="32.25" customHeight="1" x14ac:dyDescent="0.25">
      <c r="A164" s="13" t="s">
        <v>9</v>
      </c>
      <c r="B164" s="13"/>
      <c r="C164" s="13"/>
      <c r="D164" s="13"/>
      <c r="E164" s="13"/>
      <c r="F164" s="12"/>
      <c r="G164" s="12"/>
      <c r="H164" s="1"/>
      <c r="I164" s="12"/>
      <c r="J164" s="12"/>
      <c r="K164" s="1"/>
      <c r="L164" s="7" t="s">
        <v>3</v>
      </c>
      <c r="M164" s="7"/>
      <c r="N164" s="12"/>
      <c r="O164" s="1"/>
    </row>
    <row r="165" spans="1:21" x14ac:dyDescent="0.25">
      <c r="A165" s="1" t="s">
        <v>8</v>
      </c>
      <c r="B165" s="1"/>
      <c r="C165" s="1"/>
      <c r="D165" s="1"/>
      <c r="E165" s="1"/>
      <c r="F165" s="11"/>
      <c r="G165" s="11"/>
      <c r="H165" s="1"/>
      <c r="I165" s="10" t="s">
        <v>7</v>
      </c>
      <c r="J165" s="1"/>
      <c r="K165" s="1"/>
      <c r="L165" s="9" t="s">
        <v>6</v>
      </c>
      <c r="M165" s="9"/>
      <c r="N165" s="1"/>
      <c r="O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8" t="s">
        <v>5</v>
      </c>
      <c r="L166" s="1"/>
      <c r="M166" s="1"/>
      <c r="N166" s="1"/>
      <c r="O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21" x14ac:dyDescent="0.25">
      <c r="A168" s="1" t="s">
        <v>4</v>
      </c>
      <c r="B168" s="1"/>
      <c r="C168" s="7" t="s">
        <v>3</v>
      </c>
      <c r="D168" s="7"/>
      <c r="E168" s="1"/>
      <c r="F168" s="6">
        <v>44550</v>
      </c>
      <c r="G168" s="5"/>
      <c r="H168" s="4" t="s">
        <v>45</v>
      </c>
      <c r="I168" s="4"/>
      <c r="J168" s="1"/>
      <c r="K168" s="1"/>
      <c r="L168" s="1"/>
      <c r="M168" s="1"/>
      <c r="N168" s="1"/>
      <c r="O168" s="1"/>
    </row>
    <row r="169" spans="1:21" x14ac:dyDescent="0.25">
      <c r="A169" s="1"/>
      <c r="B169" s="1"/>
      <c r="C169" s="3" t="s">
        <v>2</v>
      </c>
      <c r="D169" s="3"/>
      <c r="E169" s="1"/>
      <c r="F169" s="2" t="s">
        <v>1</v>
      </c>
      <c r="G169" s="1"/>
      <c r="H169" s="2" t="s">
        <v>0</v>
      </c>
      <c r="I169" s="1"/>
      <c r="J169" s="1"/>
      <c r="K169" s="1"/>
      <c r="L169" s="1"/>
      <c r="M169" s="1"/>
      <c r="N169" s="1"/>
      <c r="O169" s="1"/>
    </row>
    <row r="171" spans="1:21" x14ac:dyDescent="0.25">
      <c r="A171" s="37" t="s">
        <v>44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21" x14ac:dyDescent="0.25">
      <c r="A172" s="37" t="s">
        <v>43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21" x14ac:dyDescent="0.25">
      <c r="A173" s="37" t="s">
        <v>42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21" x14ac:dyDescent="0.25">
      <c r="A174" s="36" t="s">
        <v>41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21" x14ac:dyDescent="0.25">
      <c r="A175" s="35"/>
      <c r="B175" s="1"/>
      <c r="C175" s="1"/>
      <c r="D175" s="1"/>
      <c r="E175" s="1"/>
      <c r="F175" s="1"/>
      <c r="G175" s="1"/>
      <c r="H175" s="1"/>
      <c r="I175" s="34"/>
      <c r="J175" s="33"/>
      <c r="K175" s="32" t="s">
        <v>40</v>
      </c>
      <c r="L175" s="1"/>
      <c r="M175" s="1"/>
      <c r="N175" s="1"/>
      <c r="O175" s="1"/>
      <c r="P175" s="1"/>
      <c r="Q175" s="1"/>
      <c r="R175" s="1"/>
      <c r="S175" s="1"/>
    </row>
    <row r="176" spans="1:21" x14ac:dyDescent="0.25">
      <c r="A176" s="1" t="s">
        <v>39</v>
      </c>
      <c r="B176" s="1"/>
      <c r="C176" s="1"/>
      <c r="D176" s="1"/>
      <c r="E176" s="13" t="s">
        <v>49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21" x14ac:dyDescent="0.25">
      <c r="A177" s="1" t="s">
        <v>37</v>
      </c>
      <c r="B177" s="1"/>
      <c r="C177" s="1"/>
      <c r="D177" s="1"/>
      <c r="E177" s="31">
        <v>5921025640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21" ht="69.75" customHeight="1" x14ac:dyDescent="0.25">
      <c r="A179" s="23" t="s">
        <v>36</v>
      </c>
      <c r="B179" s="23" t="s">
        <v>35</v>
      </c>
      <c r="C179" s="23"/>
      <c r="D179" s="23"/>
      <c r="E179" s="23"/>
      <c r="F179" s="23" t="s">
        <v>34</v>
      </c>
      <c r="G179" s="26" t="s">
        <v>33</v>
      </c>
      <c r="H179" s="23" t="s">
        <v>32</v>
      </c>
      <c r="I179" s="23" t="s">
        <v>31</v>
      </c>
      <c r="J179" s="23" t="s">
        <v>30</v>
      </c>
      <c r="K179" s="30" t="s">
        <v>29</v>
      </c>
      <c r="L179" s="29"/>
      <c r="M179" s="28" t="s">
        <v>28</v>
      </c>
      <c r="N179" s="27"/>
      <c r="O179" s="23" t="s">
        <v>27</v>
      </c>
      <c r="P179" s="26" t="s">
        <v>26</v>
      </c>
      <c r="Q179" s="26" t="s">
        <v>25</v>
      </c>
      <c r="R179" s="23" t="s">
        <v>24</v>
      </c>
      <c r="S179" s="23" t="s">
        <v>23</v>
      </c>
    </row>
    <row r="180" spans="1:21" ht="184.5" customHeight="1" x14ac:dyDescent="0.25">
      <c r="A180" s="23"/>
      <c r="B180" s="25" t="s">
        <v>22</v>
      </c>
      <c r="C180" s="25" t="s">
        <v>21</v>
      </c>
      <c r="D180" s="25" t="s">
        <v>20</v>
      </c>
      <c r="E180" s="25" t="s">
        <v>19</v>
      </c>
      <c r="F180" s="23"/>
      <c r="G180" s="24"/>
      <c r="H180" s="23"/>
      <c r="I180" s="23"/>
      <c r="J180" s="23"/>
      <c r="K180" s="25" t="s">
        <v>18</v>
      </c>
      <c r="L180" s="25" t="s">
        <v>17</v>
      </c>
      <c r="M180" s="25" t="s">
        <v>18</v>
      </c>
      <c r="N180" s="25" t="s">
        <v>17</v>
      </c>
      <c r="O180" s="23"/>
      <c r="P180" s="24"/>
      <c r="Q180" s="24"/>
      <c r="R180" s="23"/>
      <c r="S180" s="23"/>
    </row>
    <row r="181" spans="1:21" x14ac:dyDescent="0.25">
      <c r="A181" s="22">
        <v>1</v>
      </c>
      <c r="B181" s="22">
        <v>2</v>
      </c>
      <c r="C181" s="22">
        <v>3</v>
      </c>
      <c r="D181" s="22">
        <v>4</v>
      </c>
      <c r="E181" s="22">
        <v>5</v>
      </c>
      <c r="F181" s="22">
        <v>6</v>
      </c>
      <c r="G181" s="22">
        <v>7</v>
      </c>
      <c r="H181" s="22">
        <v>8</v>
      </c>
      <c r="I181" s="22">
        <v>9</v>
      </c>
      <c r="J181" s="22">
        <v>10</v>
      </c>
      <c r="K181" s="22">
        <v>11</v>
      </c>
      <c r="L181" s="22">
        <v>12</v>
      </c>
      <c r="M181" s="22">
        <v>13</v>
      </c>
      <c r="N181" s="22">
        <v>14</v>
      </c>
      <c r="O181" s="22">
        <v>15</v>
      </c>
      <c r="P181" s="22">
        <v>16</v>
      </c>
      <c r="Q181" s="22">
        <v>17</v>
      </c>
      <c r="R181" s="22">
        <v>18</v>
      </c>
      <c r="S181" s="22">
        <v>19</v>
      </c>
    </row>
    <row r="182" spans="1:21" ht="65.25" customHeight="1" x14ac:dyDescent="0.25">
      <c r="A182" s="22">
        <v>2356</v>
      </c>
      <c r="B182" s="21" t="s">
        <v>16</v>
      </c>
      <c r="C182" s="21" t="s">
        <v>15</v>
      </c>
      <c r="D182" s="21" t="s">
        <v>48</v>
      </c>
      <c r="E182" s="22">
        <v>10</v>
      </c>
      <c r="F182" s="22">
        <v>4514.8999999999996</v>
      </c>
      <c r="G182" s="22">
        <v>9.73</v>
      </c>
      <c r="H182" s="21" t="s">
        <v>13</v>
      </c>
      <c r="I182" s="21" t="s">
        <v>47</v>
      </c>
      <c r="J182" s="21" t="s">
        <v>46</v>
      </c>
      <c r="K182" s="19">
        <v>3124713.6</v>
      </c>
      <c r="L182" s="19">
        <f>F182*G182*12</f>
        <v>527159.72399999993</v>
      </c>
      <c r="M182" s="19">
        <v>2700490.85</v>
      </c>
      <c r="N182" s="19">
        <v>527821.87</v>
      </c>
      <c r="O182" s="19">
        <f>K182-M182</f>
        <v>424222.75</v>
      </c>
      <c r="P182" s="19">
        <v>2166441.2000000002</v>
      </c>
      <c r="Q182" s="20" t="s">
        <v>10</v>
      </c>
      <c r="R182" s="20" t="s">
        <v>10</v>
      </c>
      <c r="S182" s="19">
        <v>534049.52</v>
      </c>
      <c r="T182" s="14">
        <f>S182+P182</f>
        <v>2700490.72</v>
      </c>
      <c r="U182" s="14">
        <f>S182+P182+O182</f>
        <v>3124713.47</v>
      </c>
    </row>
    <row r="183" spans="1:21" ht="45" customHeight="1" x14ac:dyDescent="0.25">
      <c r="A183" s="13" t="s">
        <v>9</v>
      </c>
      <c r="B183" s="13"/>
      <c r="C183" s="13"/>
      <c r="D183" s="13"/>
      <c r="E183" s="13"/>
      <c r="F183" s="12"/>
      <c r="G183" s="12"/>
      <c r="H183" s="1"/>
      <c r="I183" s="12"/>
      <c r="J183" s="12"/>
      <c r="K183" s="1"/>
      <c r="L183" s="7" t="s">
        <v>3</v>
      </c>
      <c r="M183" s="7"/>
      <c r="N183" s="12"/>
      <c r="O183" s="1"/>
    </row>
    <row r="184" spans="1:21" x14ac:dyDescent="0.25">
      <c r="A184" s="1" t="s">
        <v>8</v>
      </c>
      <c r="B184" s="1"/>
      <c r="C184" s="1"/>
      <c r="D184" s="1"/>
      <c r="E184" s="1"/>
      <c r="F184" s="11"/>
      <c r="G184" s="11"/>
      <c r="H184" s="1"/>
      <c r="I184" s="10" t="s">
        <v>7</v>
      </c>
      <c r="J184" s="1"/>
      <c r="K184" s="1"/>
      <c r="L184" s="9" t="s">
        <v>6</v>
      </c>
      <c r="M184" s="9"/>
      <c r="N184" s="1"/>
      <c r="O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8" t="s">
        <v>5</v>
      </c>
      <c r="L185" s="1"/>
      <c r="M185" s="1"/>
      <c r="N185" s="1"/>
      <c r="O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21" x14ac:dyDescent="0.25">
      <c r="A187" s="1" t="s">
        <v>4</v>
      </c>
      <c r="B187" s="1"/>
      <c r="C187" s="7" t="s">
        <v>3</v>
      </c>
      <c r="D187" s="7"/>
      <c r="E187" s="1"/>
      <c r="F187" s="6">
        <v>44459</v>
      </c>
      <c r="G187" s="5"/>
      <c r="H187" s="4" t="s">
        <v>45</v>
      </c>
      <c r="I187" s="4"/>
      <c r="J187" s="1"/>
      <c r="K187" s="1"/>
      <c r="L187" s="1"/>
      <c r="M187" s="1"/>
      <c r="N187" s="1"/>
      <c r="O187" s="1"/>
    </row>
    <row r="188" spans="1:21" x14ac:dyDescent="0.25">
      <c r="A188" s="1"/>
      <c r="B188" s="1"/>
      <c r="C188" s="3" t="s">
        <v>2</v>
      </c>
      <c r="D188" s="3"/>
      <c r="E188" s="1"/>
      <c r="F188" s="2" t="s">
        <v>1</v>
      </c>
      <c r="G188" s="1"/>
      <c r="H188" s="2" t="s">
        <v>0</v>
      </c>
      <c r="I188" s="1"/>
      <c r="J188" s="1"/>
      <c r="K188" s="1"/>
      <c r="L188" s="1"/>
      <c r="M188" s="1"/>
      <c r="N188" s="1"/>
      <c r="O188" s="1"/>
    </row>
    <row r="193" spans="1:21" x14ac:dyDescent="0.25">
      <c r="A193" s="37" t="s">
        <v>44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</row>
    <row r="194" spans="1:21" x14ac:dyDescent="0.25">
      <c r="A194" s="37" t="s">
        <v>43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</row>
    <row r="195" spans="1:21" x14ac:dyDescent="0.25">
      <c r="A195" s="37" t="s">
        <v>42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</row>
    <row r="196" spans="1:21" x14ac:dyDescent="0.25">
      <c r="A196" s="36" t="s">
        <v>41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21" x14ac:dyDescent="0.25">
      <c r="A197" s="35"/>
      <c r="B197" s="1"/>
      <c r="C197" s="1"/>
      <c r="D197" s="1"/>
      <c r="E197" s="1"/>
      <c r="F197" s="1"/>
      <c r="G197" s="1"/>
      <c r="H197" s="1"/>
      <c r="I197" s="34"/>
      <c r="J197" s="33"/>
      <c r="K197" s="32" t="s">
        <v>40</v>
      </c>
      <c r="L197" s="1"/>
      <c r="M197" s="1"/>
      <c r="N197" s="1"/>
      <c r="O197" s="1"/>
      <c r="P197" s="1"/>
      <c r="Q197" s="1"/>
      <c r="R197" s="1"/>
      <c r="S197" s="1"/>
    </row>
    <row r="198" spans="1:21" x14ac:dyDescent="0.25">
      <c r="A198" s="1" t="s">
        <v>39</v>
      </c>
      <c r="B198" s="1"/>
      <c r="C198" s="1"/>
      <c r="D198" s="1"/>
      <c r="E198" s="13" t="s">
        <v>38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21" x14ac:dyDescent="0.25">
      <c r="A199" s="1" t="s">
        <v>37</v>
      </c>
      <c r="B199" s="1"/>
      <c r="C199" s="1"/>
      <c r="D199" s="1"/>
      <c r="E199" s="31">
        <v>5921014831</v>
      </c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21" ht="32.25" customHeight="1" x14ac:dyDescent="0.25">
      <c r="A201" s="23" t="s">
        <v>36</v>
      </c>
      <c r="B201" s="23" t="s">
        <v>35</v>
      </c>
      <c r="C201" s="23"/>
      <c r="D201" s="23"/>
      <c r="E201" s="23"/>
      <c r="F201" s="23" t="s">
        <v>34</v>
      </c>
      <c r="G201" s="26" t="s">
        <v>33</v>
      </c>
      <c r="H201" s="23" t="s">
        <v>32</v>
      </c>
      <c r="I201" s="23" t="s">
        <v>31</v>
      </c>
      <c r="J201" s="23" t="s">
        <v>30</v>
      </c>
      <c r="K201" s="30" t="s">
        <v>29</v>
      </c>
      <c r="L201" s="29"/>
      <c r="M201" s="28" t="s">
        <v>28</v>
      </c>
      <c r="N201" s="27"/>
      <c r="O201" s="23" t="s">
        <v>27</v>
      </c>
      <c r="P201" s="26" t="s">
        <v>26</v>
      </c>
      <c r="Q201" s="26" t="s">
        <v>25</v>
      </c>
      <c r="R201" s="23" t="s">
        <v>24</v>
      </c>
      <c r="S201" s="23" t="s">
        <v>23</v>
      </c>
    </row>
    <row r="202" spans="1:21" ht="132" x14ac:dyDescent="0.25">
      <c r="A202" s="23"/>
      <c r="B202" s="25" t="s">
        <v>22</v>
      </c>
      <c r="C202" s="25" t="s">
        <v>21</v>
      </c>
      <c r="D202" s="25" t="s">
        <v>20</v>
      </c>
      <c r="E202" s="25" t="s">
        <v>19</v>
      </c>
      <c r="F202" s="23"/>
      <c r="G202" s="24"/>
      <c r="H202" s="23"/>
      <c r="I202" s="23"/>
      <c r="J202" s="23"/>
      <c r="K202" s="25" t="s">
        <v>18</v>
      </c>
      <c r="L202" s="25" t="s">
        <v>17</v>
      </c>
      <c r="M202" s="25" t="s">
        <v>18</v>
      </c>
      <c r="N202" s="25" t="s">
        <v>17</v>
      </c>
      <c r="O202" s="23"/>
      <c r="P202" s="24"/>
      <c r="Q202" s="24"/>
      <c r="R202" s="23"/>
      <c r="S202" s="23"/>
    </row>
    <row r="203" spans="1:21" x14ac:dyDescent="0.25">
      <c r="A203" s="22">
        <v>1</v>
      </c>
      <c r="B203" s="22">
        <v>2</v>
      </c>
      <c r="C203" s="22">
        <v>3</v>
      </c>
      <c r="D203" s="22">
        <v>4</v>
      </c>
      <c r="E203" s="22">
        <v>5</v>
      </c>
      <c r="F203" s="22">
        <v>6</v>
      </c>
      <c r="G203" s="22">
        <v>7</v>
      </c>
      <c r="H203" s="22">
        <v>8</v>
      </c>
      <c r="I203" s="22">
        <v>9</v>
      </c>
      <c r="J203" s="22">
        <v>10</v>
      </c>
      <c r="K203" s="22">
        <v>11</v>
      </c>
      <c r="L203" s="22">
        <v>12</v>
      </c>
      <c r="M203" s="22">
        <v>13</v>
      </c>
      <c r="N203" s="22">
        <v>14</v>
      </c>
      <c r="O203" s="22">
        <v>15</v>
      </c>
      <c r="P203" s="22">
        <v>16</v>
      </c>
      <c r="Q203" s="22">
        <v>17</v>
      </c>
      <c r="R203" s="22">
        <v>18</v>
      </c>
      <c r="S203" s="22">
        <v>19</v>
      </c>
    </row>
    <row r="204" spans="1:21" ht="36" x14ac:dyDescent="0.25">
      <c r="A204" s="22"/>
      <c r="B204" s="21" t="s">
        <v>16</v>
      </c>
      <c r="C204" s="21" t="s">
        <v>15</v>
      </c>
      <c r="D204" s="21" t="s">
        <v>14</v>
      </c>
      <c r="E204" s="22">
        <v>30</v>
      </c>
      <c r="F204" s="22">
        <v>2001.1</v>
      </c>
      <c r="G204" s="22">
        <v>9.73</v>
      </c>
      <c r="H204" s="21" t="s">
        <v>13</v>
      </c>
      <c r="I204" s="21" t="s">
        <v>12</v>
      </c>
      <c r="J204" s="21" t="s">
        <v>11</v>
      </c>
      <c r="K204" s="19">
        <v>1198030.1000000001</v>
      </c>
      <c r="L204" s="19">
        <f>F204*G204*12</f>
        <v>233648.43600000002</v>
      </c>
      <c r="M204" s="19">
        <v>1189531.6100000001</v>
      </c>
      <c r="N204" s="19">
        <v>238263.94</v>
      </c>
      <c r="O204" s="19">
        <f>K204-M204</f>
        <v>8498.4899999999907</v>
      </c>
      <c r="P204" s="19">
        <v>452000</v>
      </c>
      <c r="Q204" s="20" t="s">
        <v>10</v>
      </c>
      <c r="R204" s="20" t="s">
        <v>10</v>
      </c>
      <c r="S204" s="19">
        <v>737531.61</v>
      </c>
      <c r="T204" s="14">
        <f>S204+P204</f>
        <v>1189531.6099999999</v>
      </c>
      <c r="U204" s="14">
        <f>S204+P204+O204</f>
        <v>1198030.0999999999</v>
      </c>
    </row>
    <row r="205" spans="1:21" x14ac:dyDescent="0.25">
      <c r="A205" s="18"/>
      <c r="B205" s="17"/>
      <c r="C205" s="17"/>
      <c r="D205" s="17"/>
      <c r="E205" s="18"/>
      <c r="F205" s="18"/>
      <c r="G205" s="18"/>
      <c r="H205" s="17"/>
      <c r="I205" s="17"/>
      <c r="J205" s="17"/>
      <c r="K205" s="15"/>
      <c r="L205" s="15"/>
      <c r="M205" s="15"/>
      <c r="N205" s="15"/>
      <c r="O205" s="15"/>
      <c r="P205" s="15"/>
      <c r="Q205" s="16"/>
      <c r="R205" s="16"/>
      <c r="S205" s="15"/>
      <c r="T205" s="14"/>
      <c r="U205" s="14"/>
    </row>
    <row r="206" spans="1:21" x14ac:dyDescent="0.25">
      <c r="A206" s="13" t="s">
        <v>9</v>
      </c>
      <c r="B206" s="13"/>
      <c r="C206" s="13"/>
      <c r="D206" s="13"/>
      <c r="E206" s="13"/>
      <c r="F206" s="12"/>
      <c r="G206" s="12"/>
      <c r="H206" s="1"/>
      <c r="I206" s="12"/>
      <c r="J206" s="12"/>
      <c r="K206" s="1"/>
      <c r="L206" s="7" t="s">
        <v>3</v>
      </c>
      <c r="M206" s="7"/>
      <c r="N206" s="12"/>
      <c r="O206" s="1"/>
    </row>
    <row r="207" spans="1:21" x14ac:dyDescent="0.25">
      <c r="A207" s="1" t="s">
        <v>8</v>
      </c>
      <c r="B207" s="1"/>
      <c r="C207" s="1"/>
      <c r="D207" s="1"/>
      <c r="E207" s="1"/>
      <c r="F207" s="11"/>
      <c r="G207" s="11"/>
      <c r="H207" s="1"/>
      <c r="I207" s="10" t="s">
        <v>7</v>
      </c>
      <c r="J207" s="1"/>
      <c r="K207" s="1"/>
      <c r="L207" s="9" t="s">
        <v>6</v>
      </c>
      <c r="M207" s="9"/>
      <c r="N207" s="1"/>
      <c r="O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8" t="s">
        <v>5</v>
      </c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 t="s">
        <v>4</v>
      </c>
      <c r="B210" s="1"/>
      <c r="C210" s="7" t="s">
        <v>3</v>
      </c>
      <c r="D210" s="7"/>
      <c r="E210" s="1"/>
      <c r="F210" s="6">
        <v>44459</v>
      </c>
      <c r="G210" s="5"/>
      <c r="H210" s="4">
        <v>89026435194</v>
      </c>
      <c r="I210" s="4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3" t="s">
        <v>2</v>
      </c>
      <c r="D211" s="3"/>
      <c r="E211" s="1"/>
      <c r="F211" s="2" t="s">
        <v>1</v>
      </c>
      <c r="G211" s="1"/>
      <c r="H211" s="2" t="s">
        <v>0</v>
      </c>
      <c r="I211" s="1"/>
      <c r="J211" s="1"/>
      <c r="K211" s="1"/>
      <c r="L211" s="1"/>
      <c r="M211" s="1"/>
      <c r="N211" s="1"/>
      <c r="O211" s="1"/>
    </row>
  </sheetData>
  <mergeCells count="262">
    <mergeCell ref="Q201:Q202"/>
    <mergeCell ref="I201:I202"/>
    <mergeCell ref="J201:J202"/>
    <mergeCell ref="K201:L201"/>
    <mergeCell ref="M201:N201"/>
    <mergeCell ref="O201:O202"/>
    <mergeCell ref="P201:P202"/>
    <mergeCell ref="C210:D210"/>
    <mergeCell ref="H210:I210"/>
    <mergeCell ref="C211:D211"/>
    <mergeCell ref="A193:S193"/>
    <mergeCell ref="A194:S194"/>
    <mergeCell ref="A195:S195"/>
    <mergeCell ref="A196:S196"/>
    <mergeCell ref="E198:S198"/>
    <mergeCell ref="E199:S199"/>
    <mergeCell ref="A201:A202"/>
    <mergeCell ref="K13:L13"/>
    <mergeCell ref="R13:R14"/>
    <mergeCell ref="S13:S14"/>
    <mergeCell ref="A206:E206"/>
    <mergeCell ref="L206:M206"/>
    <mergeCell ref="L207:M207"/>
    <mergeCell ref="B201:E201"/>
    <mergeCell ref="F201:F202"/>
    <mergeCell ref="G201:G202"/>
    <mergeCell ref="H201:H202"/>
    <mergeCell ref="B13:E13"/>
    <mergeCell ref="F13:F14"/>
    <mergeCell ref="G13:G14"/>
    <mergeCell ref="H13:H14"/>
    <mergeCell ref="I13:I14"/>
    <mergeCell ref="J13:J14"/>
    <mergeCell ref="C46:D46"/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E35:S35"/>
    <mergeCell ref="A37:A38"/>
    <mergeCell ref="B37:E37"/>
    <mergeCell ref="F37:F38"/>
    <mergeCell ref="G37:G38"/>
    <mergeCell ref="H37:H38"/>
    <mergeCell ref="R201:R202"/>
    <mergeCell ref="S201:S202"/>
    <mergeCell ref="A18:E18"/>
    <mergeCell ref="L18:M18"/>
    <mergeCell ref="L19:M19"/>
    <mergeCell ref="C22:D22"/>
    <mergeCell ref="A30:S30"/>
    <mergeCell ref="A31:S31"/>
    <mergeCell ref="A32:S32"/>
    <mergeCell ref="E34:S34"/>
    <mergeCell ref="O37:O38"/>
    <mergeCell ref="P37:P38"/>
    <mergeCell ref="H46:I46"/>
    <mergeCell ref="A29:S29"/>
    <mergeCell ref="C23:D23"/>
    <mergeCell ref="M13:N13"/>
    <mergeCell ref="O13:O14"/>
    <mergeCell ref="P13:P14"/>
    <mergeCell ref="Q13:Q14"/>
    <mergeCell ref="H22:I22"/>
    <mergeCell ref="Q37:Q38"/>
    <mergeCell ref="R37:R38"/>
    <mergeCell ref="S37:S38"/>
    <mergeCell ref="A42:E42"/>
    <mergeCell ref="L42:M42"/>
    <mergeCell ref="L43:M43"/>
    <mergeCell ref="I37:I38"/>
    <mergeCell ref="J37:J38"/>
    <mergeCell ref="K37:L37"/>
    <mergeCell ref="M37:N37"/>
    <mergeCell ref="A58:A59"/>
    <mergeCell ref="B58:E58"/>
    <mergeCell ref="F58:F59"/>
    <mergeCell ref="G58:G59"/>
    <mergeCell ref="H58:H59"/>
    <mergeCell ref="C47:D47"/>
    <mergeCell ref="A50:S50"/>
    <mergeCell ref="A51:S51"/>
    <mergeCell ref="A52:S52"/>
    <mergeCell ref="A53:S53"/>
    <mergeCell ref="E55:S55"/>
    <mergeCell ref="E56:S56"/>
    <mergeCell ref="J58:J59"/>
    <mergeCell ref="K58:L58"/>
    <mergeCell ref="M58:N58"/>
    <mergeCell ref="O58:O59"/>
    <mergeCell ref="P58:P59"/>
    <mergeCell ref="H67:I67"/>
    <mergeCell ref="S80:S81"/>
    <mergeCell ref="C67:D67"/>
    <mergeCell ref="C68:D68"/>
    <mergeCell ref="Q58:Q59"/>
    <mergeCell ref="R58:R59"/>
    <mergeCell ref="S58:S59"/>
    <mergeCell ref="A63:E63"/>
    <mergeCell ref="L63:M63"/>
    <mergeCell ref="L64:M64"/>
    <mergeCell ref="I58:I59"/>
    <mergeCell ref="E78:S78"/>
    <mergeCell ref="A80:A81"/>
    <mergeCell ref="B80:E80"/>
    <mergeCell ref="F80:F81"/>
    <mergeCell ref="G80:G81"/>
    <mergeCell ref="H80:H81"/>
    <mergeCell ref="I80:I81"/>
    <mergeCell ref="J80:J81"/>
    <mergeCell ref="K80:L80"/>
    <mergeCell ref="R80:R81"/>
    <mergeCell ref="M80:N80"/>
    <mergeCell ref="O80:O81"/>
    <mergeCell ref="P80:P81"/>
    <mergeCell ref="Q80:Q81"/>
    <mergeCell ref="H89:I89"/>
    <mergeCell ref="A72:S72"/>
    <mergeCell ref="A73:S73"/>
    <mergeCell ref="A74:S74"/>
    <mergeCell ref="A75:S75"/>
    <mergeCell ref="E77:S77"/>
    <mergeCell ref="S101:S102"/>
    <mergeCell ref="A85:E85"/>
    <mergeCell ref="L85:M85"/>
    <mergeCell ref="L86:M86"/>
    <mergeCell ref="C89:D89"/>
    <mergeCell ref="C90:D90"/>
    <mergeCell ref="E99:S99"/>
    <mergeCell ref="A101:A102"/>
    <mergeCell ref="B101:E101"/>
    <mergeCell ref="F101:F102"/>
    <mergeCell ref="G101:G102"/>
    <mergeCell ref="H101:H102"/>
    <mergeCell ref="I101:I102"/>
    <mergeCell ref="J101:J102"/>
    <mergeCell ref="K101:L101"/>
    <mergeCell ref="R101:R102"/>
    <mergeCell ref="M101:N101"/>
    <mergeCell ref="O101:O102"/>
    <mergeCell ref="P101:P102"/>
    <mergeCell ref="Q101:Q102"/>
    <mergeCell ref="H110:I110"/>
    <mergeCell ref="A93:S93"/>
    <mergeCell ref="A94:S94"/>
    <mergeCell ref="A95:S95"/>
    <mergeCell ref="A96:S96"/>
    <mergeCell ref="E98:S98"/>
    <mergeCell ref="J122:J123"/>
    <mergeCell ref="K122:L122"/>
    <mergeCell ref="A106:E106"/>
    <mergeCell ref="L106:M106"/>
    <mergeCell ref="L107:M107"/>
    <mergeCell ref="C110:D110"/>
    <mergeCell ref="C111:D111"/>
    <mergeCell ref="A122:A123"/>
    <mergeCell ref="B122:E122"/>
    <mergeCell ref="F122:F123"/>
    <mergeCell ref="G122:G123"/>
    <mergeCell ref="H122:H123"/>
    <mergeCell ref="I122:I123"/>
    <mergeCell ref="A114:S114"/>
    <mergeCell ref="A115:S115"/>
    <mergeCell ref="A116:S116"/>
    <mergeCell ref="A117:S117"/>
    <mergeCell ref="E119:S119"/>
    <mergeCell ref="E120:S120"/>
    <mergeCell ref="M122:N122"/>
    <mergeCell ref="O122:O123"/>
    <mergeCell ref="P122:P123"/>
    <mergeCell ref="Q122:Q123"/>
    <mergeCell ref="R122:R123"/>
    <mergeCell ref="S122:S123"/>
    <mergeCell ref="F141:F142"/>
    <mergeCell ref="G141:G142"/>
    <mergeCell ref="H141:H142"/>
    <mergeCell ref="A126:E126"/>
    <mergeCell ref="L126:M126"/>
    <mergeCell ref="L127:M127"/>
    <mergeCell ref="C130:D130"/>
    <mergeCell ref="C131:D131"/>
    <mergeCell ref="A133:S133"/>
    <mergeCell ref="H130:I130"/>
    <mergeCell ref="O141:O142"/>
    <mergeCell ref="P141:P142"/>
    <mergeCell ref="H149:I149"/>
    <mergeCell ref="A134:S134"/>
    <mergeCell ref="A135:S135"/>
    <mergeCell ref="A136:S136"/>
    <mergeCell ref="E138:S138"/>
    <mergeCell ref="E139:S139"/>
    <mergeCell ref="A141:A142"/>
    <mergeCell ref="B141:E141"/>
    <mergeCell ref="Q141:Q142"/>
    <mergeCell ref="R141:R142"/>
    <mergeCell ref="S141:S142"/>
    <mergeCell ref="A145:E145"/>
    <mergeCell ref="L145:M145"/>
    <mergeCell ref="L146:M146"/>
    <mergeCell ref="I141:I142"/>
    <mergeCell ref="J141:J142"/>
    <mergeCell ref="K141:L141"/>
    <mergeCell ref="M141:N141"/>
    <mergeCell ref="J160:J161"/>
    <mergeCell ref="K160:L160"/>
    <mergeCell ref="C149:D149"/>
    <mergeCell ref="C150:D150"/>
    <mergeCell ref="A152:S152"/>
    <mergeCell ref="A153:S153"/>
    <mergeCell ref="A154:S154"/>
    <mergeCell ref="A155:S155"/>
    <mergeCell ref="S160:S161"/>
    <mergeCell ref="H168:I168"/>
    <mergeCell ref="E157:S157"/>
    <mergeCell ref="E158:S158"/>
    <mergeCell ref="A160:A161"/>
    <mergeCell ref="B160:E160"/>
    <mergeCell ref="F160:F161"/>
    <mergeCell ref="G160:G161"/>
    <mergeCell ref="H160:H161"/>
    <mergeCell ref="I160:I161"/>
    <mergeCell ref="L164:M164"/>
    <mergeCell ref="L165:M165"/>
    <mergeCell ref="C168:D168"/>
    <mergeCell ref="C169:D169"/>
    <mergeCell ref="A171:S171"/>
    <mergeCell ref="M160:N160"/>
    <mergeCell ref="O160:O161"/>
    <mergeCell ref="P160:P161"/>
    <mergeCell ref="Q160:Q161"/>
    <mergeCell ref="R160:R161"/>
    <mergeCell ref="A179:A180"/>
    <mergeCell ref="B179:E179"/>
    <mergeCell ref="F179:F180"/>
    <mergeCell ref="G179:G180"/>
    <mergeCell ref="H179:H180"/>
    <mergeCell ref="A164:E164"/>
    <mergeCell ref="K179:L179"/>
    <mergeCell ref="M179:N179"/>
    <mergeCell ref="O179:O180"/>
    <mergeCell ref="P179:P180"/>
    <mergeCell ref="H187:I187"/>
    <mergeCell ref="A172:S172"/>
    <mergeCell ref="A173:S173"/>
    <mergeCell ref="A174:S174"/>
    <mergeCell ref="E176:S176"/>
    <mergeCell ref="E177:S177"/>
    <mergeCell ref="C187:D187"/>
    <mergeCell ref="C188:D188"/>
    <mergeCell ref="Q179:Q180"/>
    <mergeCell ref="R179:R180"/>
    <mergeCell ref="S179:S180"/>
    <mergeCell ref="A183:E183"/>
    <mergeCell ref="L183:M183"/>
    <mergeCell ref="L184:M184"/>
    <mergeCell ref="I179:I180"/>
    <mergeCell ref="J179:J180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ТСЖ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2021-12-22T11:15:04Z</dcterms:created>
  <dcterms:modified xsi:type="dcterms:W3CDTF">2021-12-22T11:15:39Z</dcterms:modified>
</cp:coreProperties>
</file>