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9975"/>
  </bookViews>
  <sheets>
    <sheet name="эко-дом" sheetId="2" r:id="rId1"/>
    <sheet name="ТСЖ" sheetId="3" r:id="rId2"/>
  </sheets>
  <calcPr calcId="144525"/>
</workbook>
</file>

<file path=xl/calcChain.xml><?xml version="1.0" encoding="utf-8"?>
<calcChain xmlns="http://schemas.openxmlformats.org/spreadsheetml/2006/main">
  <c r="L56" i="2" l="1"/>
  <c r="T56" i="2"/>
  <c r="U44" i="2"/>
  <c r="T44" i="2"/>
  <c r="L44" i="2"/>
  <c r="O44" i="2"/>
  <c r="O56" i="2"/>
  <c r="U56" i="2" s="1"/>
  <c r="L16" i="2" l="1"/>
  <c r="L17" i="2"/>
  <c r="L18" i="2"/>
  <c r="L19" i="2"/>
  <c r="L20" i="2"/>
  <c r="L21" i="2"/>
  <c r="L22" i="2"/>
  <c r="L23" i="2"/>
  <c r="L24" i="2"/>
  <c r="L25" i="2"/>
  <c r="L26" i="2"/>
  <c r="L27" i="2"/>
  <c r="L28" i="2"/>
  <c r="L29" i="2"/>
  <c r="L30" i="2"/>
  <c r="L31" i="2"/>
  <c r="L32" i="2"/>
  <c r="L33" i="2"/>
  <c r="L34" i="2"/>
  <c r="L35" i="2"/>
  <c r="L36" i="2"/>
  <c r="L37" i="2"/>
  <c r="L38" i="2"/>
  <c r="L39" i="2"/>
  <c r="L40" i="2"/>
  <c r="L41" i="2"/>
  <c r="L42" i="2"/>
  <c r="L43" i="2"/>
  <c r="L45" i="2"/>
  <c r="L46" i="2"/>
  <c r="L47" i="2"/>
  <c r="L48" i="2"/>
  <c r="L49" i="2"/>
  <c r="L50" i="2"/>
  <c r="L51" i="2"/>
  <c r="L52" i="2"/>
  <c r="L53" i="2"/>
  <c r="L54" i="2"/>
  <c r="L55" i="2"/>
  <c r="L57" i="2"/>
  <c r="L58" i="2"/>
  <c r="L59" i="2"/>
  <c r="L60" i="2"/>
  <c r="L61" i="2"/>
  <c r="L15" i="2"/>
  <c r="L287" i="3" l="1"/>
  <c r="L363" i="3"/>
  <c r="L344" i="3"/>
  <c r="L325" i="3"/>
  <c r="L306" i="3"/>
  <c r="L268" i="3"/>
  <c r="L248" i="3"/>
  <c r="L226" i="3"/>
  <c r="L227" i="3"/>
  <c r="L228" i="3"/>
  <c r="L225" i="3"/>
  <c r="L205" i="3"/>
  <c r="L185" i="3"/>
  <c r="L165" i="3"/>
  <c r="L145" i="3"/>
  <c r="L124" i="3"/>
  <c r="L104" i="3"/>
  <c r="O82" i="3"/>
  <c r="L82" i="3"/>
  <c r="L59" i="3"/>
  <c r="L38" i="3"/>
  <c r="T16" i="3"/>
  <c r="L16" i="3" l="1"/>
  <c r="O287" i="3" l="1"/>
  <c r="T16" i="2"/>
  <c r="T15" i="2"/>
  <c r="T25" i="2"/>
  <c r="O33" i="2"/>
  <c r="U33" i="2" s="1"/>
  <c r="T33" i="2"/>
  <c r="T34" i="2"/>
  <c r="T32" i="2"/>
  <c r="T23" i="2" l="1"/>
  <c r="T22" i="2"/>
  <c r="T21" i="2"/>
  <c r="T17" i="2"/>
  <c r="T248" i="3" l="1"/>
  <c r="O248" i="3"/>
  <c r="U248" i="3" s="1"/>
  <c r="O34" i="2" l="1"/>
  <c r="U34" i="2" s="1"/>
  <c r="O32" i="2"/>
  <c r="U32" i="2" s="1"/>
  <c r="O16" i="2"/>
  <c r="U16" i="2" s="1"/>
  <c r="O15" i="2"/>
  <c r="U15" i="2" s="1"/>
  <c r="O23" i="2"/>
  <c r="U23" i="2" s="1"/>
  <c r="O22" i="2"/>
  <c r="U22" i="2" s="1"/>
  <c r="O21" i="2"/>
  <c r="U21" i="2" s="1"/>
  <c r="T26" i="2" l="1"/>
  <c r="T27" i="2"/>
  <c r="T28" i="2"/>
  <c r="T29" i="2"/>
  <c r="T30" i="2"/>
  <c r="T31" i="2"/>
  <c r="T35" i="2"/>
  <c r="T36" i="2"/>
  <c r="T37" i="2"/>
  <c r="T38" i="2"/>
  <c r="T39" i="2"/>
  <c r="T40" i="2"/>
  <c r="T41" i="2"/>
  <c r="T42" i="2"/>
  <c r="T43" i="2"/>
  <c r="T45" i="2"/>
  <c r="T46" i="2"/>
  <c r="T47" i="2"/>
  <c r="T48" i="2"/>
  <c r="T49" i="2"/>
  <c r="T50" i="2"/>
  <c r="T51" i="2"/>
  <c r="T52" i="2"/>
  <c r="T53" i="2"/>
  <c r="T54" i="2"/>
  <c r="T55" i="2"/>
  <c r="T57" i="2"/>
  <c r="T58" i="2"/>
  <c r="T59" i="2"/>
  <c r="T60" i="2"/>
  <c r="T61" i="2"/>
  <c r="T24" i="2"/>
  <c r="T20" i="2"/>
  <c r="T19" i="2"/>
  <c r="T18" i="2"/>
  <c r="O18" i="2"/>
  <c r="O19" i="2"/>
  <c r="O20" i="2"/>
  <c r="U20" i="2" s="1"/>
  <c r="O24" i="2"/>
  <c r="U24" i="2" s="1"/>
  <c r="O25" i="2"/>
  <c r="U25" i="2" s="1"/>
  <c r="O26" i="2"/>
  <c r="U26" i="2" s="1"/>
  <c r="O27" i="2"/>
  <c r="U27" i="2" s="1"/>
  <c r="O28" i="2"/>
  <c r="U28" i="2" s="1"/>
  <c r="O29" i="2"/>
  <c r="U29" i="2" s="1"/>
  <c r="O30" i="2"/>
  <c r="U30" i="2" s="1"/>
  <c r="O31" i="2"/>
  <c r="U31" i="2" s="1"/>
  <c r="O35" i="2"/>
  <c r="U35" i="2" s="1"/>
  <c r="O36" i="2"/>
  <c r="U36" i="2" s="1"/>
  <c r="O37" i="2"/>
  <c r="U37" i="2" s="1"/>
  <c r="O38" i="2"/>
  <c r="U38" i="2" s="1"/>
  <c r="O39" i="2"/>
  <c r="U39" i="2" s="1"/>
  <c r="O40" i="2"/>
  <c r="U40" i="2" s="1"/>
  <c r="O41" i="2"/>
  <c r="U41" i="2" s="1"/>
  <c r="O42" i="2"/>
  <c r="U42" i="2" s="1"/>
  <c r="O43" i="2"/>
  <c r="U43" i="2" s="1"/>
  <c r="O45" i="2"/>
  <c r="U45" i="2" s="1"/>
  <c r="O46" i="2"/>
  <c r="U46" i="2" s="1"/>
  <c r="O47" i="2"/>
  <c r="U47" i="2" s="1"/>
  <c r="O48" i="2"/>
  <c r="U48" i="2" s="1"/>
  <c r="O49" i="2"/>
  <c r="U49" i="2" s="1"/>
  <c r="O50" i="2"/>
  <c r="U50" i="2" s="1"/>
  <c r="O51" i="2"/>
  <c r="U51" i="2" s="1"/>
  <c r="O52" i="2"/>
  <c r="U52" i="2" s="1"/>
  <c r="O53" i="2"/>
  <c r="U53" i="2" s="1"/>
  <c r="O54" i="2"/>
  <c r="U54" i="2" s="1"/>
  <c r="O55" i="2"/>
  <c r="U55" i="2" s="1"/>
  <c r="O57" i="2"/>
  <c r="U57" i="2" s="1"/>
  <c r="O58" i="2"/>
  <c r="U58" i="2" s="1"/>
  <c r="O59" i="2"/>
  <c r="U59" i="2" s="1"/>
  <c r="O60" i="2"/>
  <c r="U60" i="2" s="1"/>
  <c r="O61" i="2"/>
  <c r="U61" i="2" s="1"/>
  <c r="O17" i="2"/>
  <c r="U17" i="2" s="1"/>
  <c r="U19" i="2" l="1"/>
  <c r="U18" i="2"/>
  <c r="T287" i="3"/>
  <c r="U287" i="3"/>
  <c r="T363" i="3"/>
  <c r="O363" i="3"/>
  <c r="U363" i="3" s="1"/>
  <c r="T344" i="3"/>
  <c r="O344" i="3"/>
  <c r="U344" i="3" s="1"/>
  <c r="T325" i="3"/>
  <c r="O325" i="3"/>
  <c r="U325" i="3" s="1"/>
  <c r="T306" i="3"/>
  <c r="O306" i="3"/>
  <c r="U306" i="3" s="1"/>
  <c r="T268" i="3" l="1"/>
  <c r="O268" i="3"/>
  <c r="U268" i="3" s="1"/>
  <c r="T226" i="3"/>
  <c r="T227" i="3"/>
  <c r="T228" i="3"/>
  <c r="T225" i="3"/>
  <c r="O226" i="3"/>
  <c r="U226" i="3" s="1"/>
  <c r="O227" i="3"/>
  <c r="U227" i="3" s="1"/>
  <c r="O228" i="3"/>
  <c r="U228" i="3" s="1"/>
  <c r="O225" i="3"/>
  <c r="U225" i="3" s="1"/>
  <c r="T205" i="3"/>
  <c r="O205" i="3"/>
  <c r="U205" i="3" s="1"/>
  <c r="T185" i="3"/>
  <c r="O185" i="3"/>
  <c r="U185" i="3" s="1"/>
  <c r="T165" i="3"/>
  <c r="O165" i="3"/>
  <c r="U165" i="3" s="1"/>
  <c r="T145" i="3"/>
  <c r="O145" i="3"/>
  <c r="U145" i="3" s="1"/>
  <c r="T124" i="3"/>
  <c r="O124" i="3"/>
  <c r="U124" i="3" s="1"/>
  <c r="T104" i="3"/>
  <c r="O104" i="3"/>
  <c r="U104" i="3" s="1"/>
  <c r="T82" i="3" l="1"/>
  <c r="U82" i="3"/>
  <c r="T59" i="3" l="1"/>
  <c r="O59" i="3"/>
  <c r="U59" i="3" s="1"/>
  <c r="T38" i="3"/>
  <c r="O38" i="3"/>
  <c r="U38" i="3" s="1"/>
  <c r="O16" i="3"/>
  <c r="U16" i="3" s="1"/>
</calcChain>
</file>

<file path=xl/sharedStrings.xml><?xml version="1.0" encoding="utf-8"?>
<sst xmlns="http://schemas.openxmlformats.org/spreadsheetml/2006/main" count="1338" uniqueCount="188">
  <si>
    <t>Адрес многоквартирного дома</t>
  </si>
  <si>
    <t>Сведения</t>
  </si>
  <si>
    <t>о поступлении взносов на капитальный ремонт от собственников помещений в многоквартирном доме,</t>
  </si>
  <si>
    <t>о размере остатка средств на специальном счете</t>
  </si>
  <si>
    <t xml:space="preserve">Наименование владельца специального счета </t>
  </si>
  <si>
    <t xml:space="preserve">ИНН владельца специального счета </t>
  </si>
  <si>
    <t>Порядковый номер в реестре уведомлений</t>
  </si>
  <si>
    <t>Наименование муниципального района (городского округа)</t>
  </si>
  <si>
    <t>Наименование населенного пункта (город, село, деревня)</t>
  </si>
  <si>
    <t>Наименование улицы</t>
  </si>
  <si>
    <t>Номер дома, корпуса/ строения/ литеры</t>
  </si>
  <si>
    <t>Наименование кредитной организации, в которой открыт специальный счет</t>
  </si>
  <si>
    <t>Номер специального счета</t>
  </si>
  <si>
    <t>Остаток средств фонда капитального ремонта на специальном счете на конец отчетного периода, тыс. рублей</t>
  </si>
  <si>
    <t>Графа 1 - Номер записи в реестре уведомлений о выбранном собственниками помещений в многоквартирном доме способе формирования фонда капитального ремонта общего имущества на специальном счете, размещенный на официальном сайте Инспекции (не является обязательным для заполнения).</t>
  </si>
  <si>
    <t xml:space="preserve">(Законный представитель владельца специального счета, должность)                                       </t>
  </si>
  <si>
    <t>(подпись)</t>
  </si>
  <si>
    <t>(ФИО)</t>
  </si>
  <si>
    <t xml:space="preserve">Исполнитель: </t>
  </si>
  <si>
    <t xml:space="preserve"> (Ф.И.О.)</t>
  </si>
  <si>
    <t>(Дата)</t>
  </si>
  <si>
    <t>(Контактный телефон)</t>
  </si>
  <si>
    <t xml:space="preserve"> info@iggn.permkrai.ru</t>
  </si>
  <si>
    <t xml:space="preserve">Направляется в подписанном и сканированном виде (либо с дальнейшим подтверждением на бумажном носителе с подписью) по адресу электронной почты: </t>
  </si>
  <si>
    <t>ФОРМА</t>
  </si>
  <si>
    <t>Общая площадь жилых и нежилых помещений, используемая для расчета начислений взносов на капитальный ремонт, кв. м</t>
  </si>
  <si>
    <t>Размер взноса на капитальный ремонт, установленный в текущем периоде, руб./ 1 кв. м</t>
  </si>
  <si>
    <t>Дата (месяц и год) возникновения обязанности по уплате взносов</t>
  </si>
  <si>
    <t>Начислено взносов (без учета пеней), тыс. рублей</t>
  </si>
  <si>
    <t>Объем поступивших взносов (без учета пеней), тыс. рублей</t>
  </si>
  <si>
    <t>Всего (нарастающим итогом с даты возникновения обязанности по уплате взносов и по отчетную дату)</t>
  </si>
  <si>
    <t>из них за отчетный период с 01 января текущего года и по отчетную дату</t>
  </si>
  <si>
    <t>Задолженность (+), переплата (-) по уплате собственниками помещений взносов на капитальный ремонт на конец отчетного периода, тыс. рублей</t>
  </si>
  <si>
    <t>Графа - 15 Задолженность, сформировавшаяся с момента первых начислений, без учета пеней.</t>
  </si>
  <si>
    <t>Графа - 18  Заполняется в случае размещения временно свободных средств фонда капитального ремонта на специальном депозите согласно статье 175.1 Жилищного кодекса Российской Федерации и указывается общий объем средств, находящихся на специальном депозите, с учетом начисленных процентов на отчетную дату.</t>
  </si>
  <si>
    <t xml:space="preserve">Графа - 16 Общая сумма израсходованных средств на проведение капитального ремонта с момента первых начислений взносов и по состоянию на отчетную дату.
</t>
  </si>
  <si>
    <r>
      <rPr>
        <sz val="12"/>
        <color theme="1"/>
        <rFont val="Times New Roman"/>
        <family val="1"/>
        <charset val="204"/>
      </rPr>
      <t xml:space="preserve"> </t>
    </r>
    <r>
      <rPr>
        <sz val="11"/>
        <color theme="1"/>
        <rFont val="Times New Roman"/>
        <family val="1"/>
        <charset val="204"/>
      </rPr>
      <t>(нарастающим итогом)</t>
    </r>
  </si>
  <si>
    <t xml:space="preserve">Сведения 
о заключении договора займа 
и (или) кредитного договора 
на проведение капитального ремонта (номер договора, наименование кредитной организации, сумма кредита (займа), тыс. рублей
</t>
  </si>
  <si>
    <t xml:space="preserve">Сведения 
о размере израсходованных средств 
на капитальный 
ремонт 
со специального счета, 
тыс. рублей
</t>
  </si>
  <si>
    <t>Графа - 19 С учетом пеней, уплаченных собственниками помещений в многоквартирном доме в связи с ненадлежащим исполнением ими обязанности по уплате взносов на капитальный ремонт, процентов, начисленных за пользование денежными средствами, находящимися на специальном счете, доходов, полученных от размещения средств фонда капитального ремонта, средств предоставленной финансовой поддержки, а также кредитных и (или) иных заемных средств, привлеченных собственниками помещений в многоквартирном доме на проведение капитального ремонта общего имущества в многоквартирном доме, и иных источников, предусмотренных законодательством. К сведениям прилагается заверенная банковская выписка, подтверждающая размер остатка средств на специальном счете.</t>
  </si>
  <si>
    <t>Графа - 17  Заверенная копия заключенного договора займа и (или) кредитного договора на проведение капитального ремонта прилагается к данным сведениям.</t>
  </si>
  <si>
    <t xml:space="preserve"> М.П.</t>
  </si>
  <si>
    <t xml:space="preserve">Сведения 
о размере средств, находящихся 
на специальном депозите, тыс. рублей 
</t>
  </si>
  <si>
    <t>ООО УК "ЭКО-ДОМ"</t>
  </si>
  <si>
    <t xml:space="preserve">Чусовской </t>
  </si>
  <si>
    <t>Чусовой</t>
  </si>
  <si>
    <t>Мира</t>
  </si>
  <si>
    <t>ОАО Сбербанк России</t>
  </si>
  <si>
    <t>01.03.2016</t>
  </si>
  <si>
    <t>нет</t>
  </si>
  <si>
    <t>50 лет ВЛКСМ</t>
  </si>
  <si>
    <t>3а</t>
  </si>
  <si>
    <t>40705810249770002261</t>
  </si>
  <si>
    <t>40705810649770000287</t>
  </si>
  <si>
    <t>40705810649770000724</t>
  </si>
  <si>
    <t>40705810149770000813</t>
  </si>
  <si>
    <t>40705810349770002213</t>
  </si>
  <si>
    <t>9б</t>
  </si>
  <si>
    <t>40705810449770000623</t>
  </si>
  <si>
    <t>9в</t>
  </si>
  <si>
    <t>40705810749230080207</t>
  </si>
  <si>
    <t>11а</t>
  </si>
  <si>
    <t>40705810249770003228</t>
  </si>
  <si>
    <t>40705810549770003229</t>
  </si>
  <si>
    <t>11б</t>
  </si>
  <si>
    <t>40705810449230080219</t>
  </si>
  <si>
    <t>13а</t>
  </si>
  <si>
    <t>40705810049230080208</t>
  </si>
  <si>
    <t>40705810349230080212</t>
  </si>
  <si>
    <t>Чайковского</t>
  </si>
  <si>
    <t>40705810149770001799</t>
  </si>
  <si>
    <t>6а</t>
  </si>
  <si>
    <t>40705810449770001800</t>
  </si>
  <si>
    <t>6б</t>
  </si>
  <si>
    <t>40705810749770001801</t>
  </si>
  <si>
    <t>8а</t>
  </si>
  <si>
    <t>40705810849230080220</t>
  </si>
  <si>
    <t>40705810249770001819</t>
  </si>
  <si>
    <t>10а</t>
  </si>
  <si>
    <t>40705810249770000289</t>
  </si>
  <si>
    <t>12а</t>
  </si>
  <si>
    <t>40705810349770001832</t>
  </si>
  <si>
    <t>40705810149230080221</t>
  </si>
  <si>
    <t>14а</t>
  </si>
  <si>
    <t>40705810849230000048</t>
  </si>
  <si>
    <t>Сивкова</t>
  </si>
  <si>
    <t>40705810549230080232</t>
  </si>
  <si>
    <t>40705810649770000818</t>
  </si>
  <si>
    <t>40705810749230080210</t>
  </si>
  <si>
    <t>40705810349230080209</t>
  </si>
  <si>
    <t>Коммунистическая</t>
  </si>
  <si>
    <t>40705810149770002523</t>
  </si>
  <si>
    <t>Пермская</t>
  </si>
  <si>
    <t>40705810449770002430</t>
  </si>
  <si>
    <t>Высотная</t>
  </si>
  <si>
    <t>40705810849770002425</t>
  </si>
  <si>
    <t>40705810349770002323</t>
  </si>
  <si>
    <t>40705810149770002426</t>
  </si>
  <si>
    <t>40705810149770000716</t>
  </si>
  <si>
    <t xml:space="preserve">Лысьвенская </t>
  </si>
  <si>
    <t>40705810749770002428</t>
  </si>
  <si>
    <t>Севастопольская</t>
  </si>
  <si>
    <t>40705810049770001831</t>
  </si>
  <si>
    <t>40705810349770001829</t>
  </si>
  <si>
    <t>40705810749770001830</t>
  </si>
  <si>
    <t>40705810449770001619</t>
  </si>
  <si>
    <t>40705810849770001617</t>
  </si>
  <si>
    <t xml:space="preserve"> (нарастающим итогом)</t>
  </si>
  <si>
    <t>40705810449770000571</t>
  </si>
  <si>
    <t>40705810249230080228</t>
  </si>
  <si>
    <t>01.01.2016</t>
  </si>
  <si>
    <t>01.05.2015</t>
  </si>
  <si>
    <t>ТСЖ "ЛАГУНА"</t>
  </si>
  <si>
    <t>3г</t>
  </si>
  <si>
    <t>40705810249230080163</t>
  </si>
  <si>
    <t>01.02.2015</t>
  </si>
  <si>
    <t>ТСЖ "МЕГАПОЛИС"</t>
  </si>
  <si>
    <t>7А</t>
  </si>
  <si>
    <t>7Б</t>
  </si>
  <si>
    <t>7В</t>
  </si>
  <si>
    <t>40705810749230000012</t>
  </si>
  <si>
    <t>40705810049230000013</t>
  </si>
  <si>
    <t>40705810049230080224</t>
  </si>
  <si>
    <t>40705810249230080231</t>
  </si>
  <si>
    <t>01.06.2015</t>
  </si>
  <si>
    <t>ТСЖ "ПРЕСТИЖ"</t>
  </si>
  <si>
    <t>9А</t>
  </si>
  <si>
    <t>40705810449230000011</t>
  </si>
  <si>
    <t>01.07.2016</t>
  </si>
  <si>
    <t xml:space="preserve">Чайковского </t>
  </si>
  <si>
    <t>4а</t>
  </si>
  <si>
    <t>4б</t>
  </si>
  <si>
    <t>40705810649230000015</t>
  </si>
  <si>
    <t>40705810649230000028</t>
  </si>
  <si>
    <t>40705810149770001676</t>
  </si>
  <si>
    <t>ТСЖ "АЛЬЯНС"</t>
  </si>
  <si>
    <t>40705810949770002189</t>
  </si>
  <si>
    <t>01.04.2017</t>
  </si>
  <si>
    <t>ТСЖ "АКВАМАРИН"</t>
  </si>
  <si>
    <t>40705810049230080156</t>
  </si>
  <si>
    <t>ТСЖ "КЛЁН"</t>
  </si>
  <si>
    <t>40705810549230080164</t>
  </si>
  <si>
    <t>ТСЖ "ОЛИМП"</t>
  </si>
  <si>
    <t>16А</t>
  </si>
  <si>
    <t>40705810449230080167</t>
  </si>
  <si>
    <t>ТСЖ "РУБИН"</t>
  </si>
  <si>
    <t>40705810049230080211</t>
  </si>
  <si>
    <t>01.04.2015</t>
  </si>
  <si>
    <t>ТСЖ "УДАЧА"</t>
  </si>
  <si>
    <t>40705810949230080162</t>
  </si>
  <si>
    <t>ТСЖ "СОЗВЕЗДИЕ"</t>
  </si>
  <si>
    <t>20А</t>
  </si>
  <si>
    <t>40705810649230080161</t>
  </si>
  <si>
    <t>ТСЖ "МЕЧТА"</t>
  </si>
  <si>
    <t>22А</t>
  </si>
  <si>
    <t>26А</t>
  </si>
  <si>
    <t>40705810949230000016</t>
  </si>
  <si>
    <t>40705810649230080226</t>
  </si>
  <si>
    <t>40705810049770001556</t>
  </si>
  <si>
    <t>40705810349230080225</t>
  </si>
  <si>
    <t>ТСЖ "БРИГАНТИНА"</t>
  </si>
  <si>
    <t>40705810149230080140</t>
  </si>
  <si>
    <t>ТСЖ "НАДЕЖДА"</t>
  </si>
  <si>
    <t>40705810649230080132</t>
  </si>
  <si>
    <t>ТСЖ "ЛАВИНА"</t>
  </si>
  <si>
    <t>ОАО УралСиб</t>
  </si>
  <si>
    <t>40705810301230000002</t>
  </si>
  <si>
    <t>ТСЖ "КАСКАД"</t>
  </si>
  <si>
    <t>40705810649230080200</t>
  </si>
  <si>
    <t>ТСЖ "КВАРТАЛ"</t>
  </si>
  <si>
    <t>40705810049230000039</t>
  </si>
  <si>
    <t>ТСЖ "СОГЛАСИЕ"</t>
  </si>
  <si>
    <t>40705810849230080217</t>
  </si>
  <si>
    <t>ТСЖ "КОМФОРТ"</t>
  </si>
  <si>
    <t>40705810049230080130</t>
  </si>
  <si>
    <t>поступление с учетом денежных средств поступивших с фонда капитального ремонта</t>
  </si>
  <si>
    <t>Специалист</t>
  </si>
  <si>
    <t>М.Е.Мусатова</t>
  </si>
  <si>
    <t>8(34256)50257</t>
  </si>
  <si>
    <t>Волго-Вятский банк ПАО Сбербанк</t>
  </si>
  <si>
    <t>по состоянию на  20 сентября 2018 г.</t>
  </si>
  <si>
    <t>по состоянию на  20 сентября 2018г.</t>
  </si>
  <si>
    <t>по состоянию на  20 сентября  2018 г.</t>
  </si>
  <si>
    <t>по состоянию на 20 сентября 2018 г.</t>
  </si>
  <si>
    <t>381,988,57</t>
  </si>
  <si>
    <t>по состоянию на  20 сентября  2018г.</t>
  </si>
  <si>
    <t>40705810349770001667</t>
  </si>
  <si>
    <t>40705810849230080136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</si>
</sst>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1"/>
      <color theme="1"/>
      <name val="Times New Roman"/>
      <family val="1"/>
      <charset val="204"/>
    </font>
    <font>
      <u/>
      <sz val="11"/>
      <color theme="10"/>
      <name val="Calibri"/>
      <family val="2"/>
      <charset val="204"/>
      <scheme val="minor"/>
    </font>
    <font>
      <b/>
      <sz val="14"/>
      <color theme="1"/>
      <name val="Times New Roman"/>
      <family val="1"/>
      <charset val="204"/>
    </font>
    <font>
      <b/>
      <sz val="12"/>
      <color theme="1"/>
      <name val="Times New Roman"/>
      <family val="1"/>
      <charset val="204"/>
    </font>
    <font>
      <sz val="9"/>
      <color theme="1"/>
      <name val="Times New Roman"/>
      <family val="1"/>
      <charset val="204"/>
    </font>
    <font>
      <u/>
      <sz val="9"/>
      <color theme="10"/>
      <name val="Calibri"/>
      <family val="2"/>
      <charset val="204"/>
      <scheme val="minor"/>
    </font>
    <font>
      <b/>
      <sz val="9"/>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0">
    <xf numFmtId="0" fontId="0" fillId="0" borderId="0" xfId="0"/>
    <xf numFmtId="0" fontId="5"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1" xfId="0" applyFont="1" applyBorder="1" applyAlignment="1">
      <alignment horizontal="center" vertical="top" wrapText="1"/>
    </xf>
    <xf numFmtId="0" fontId="2"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2" xfId="0" applyFont="1" applyBorder="1"/>
    <xf numFmtId="164" fontId="7" fillId="0" borderId="1" xfId="0" applyNumberFormat="1" applyFont="1" applyBorder="1" applyAlignment="1">
      <alignment horizontal="center" vertical="center" wrapText="1"/>
    </xf>
    <xf numFmtId="0" fontId="4" fillId="0" borderId="0" xfId="1" applyAlignment="1">
      <alignment horizontal="right"/>
    </xf>
    <xf numFmtId="0" fontId="3" fillId="0" borderId="0" xfId="0" applyFont="1" applyAlignment="1">
      <alignment horizontal="left"/>
    </xf>
    <xf numFmtId="0" fontId="3" fillId="0" borderId="1"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wrapText="1"/>
    </xf>
    <xf numFmtId="0" fontId="3" fillId="0" borderId="0" xfId="0" applyFont="1" applyAlignment="1"/>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xf>
    <xf numFmtId="0" fontId="3" fillId="0" borderId="0" xfId="0" applyFont="1" applyBorder="1" applyAlignment="1"/>
    <xf numFmtId="0" fontId="3" fillId="0" borderId="0" xfId="0" applyFont="1" applyAlignment="1">
      <alignment horizontal="center" vertical="center"/>
    </xf>
    <xf numFmtId="49" fontId="7" fillId="0" borderId="1" xfId="0" applyNumberFormat="1" applyFont="1" applyBorder="1" applyAlignment="1">
      <alignment wrapText="1"/>
    </xf>
    <xf numFmtId="49" fontId="7" fillId="0" borderId="1"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14" fontId="7" fillId="0" borderId="1" xfId="0" applyNumberFormat="1" applyFont="1" applyBorder="1" applyAlignment="1">
      <alignment horizontal="left"/>
    </xf>
    <xf numFmtId="14" fontId="7" fillId="0" borderId="1" xfId="0" applyNumberFormat="1" applyFont="1" applyBorder="1" applyAlignment="1">
      <alignment horizontal="center"/>
    </xf>
    <xf numFmtId="49" fontId="7" fillId="0" borderId="0" xfId="0" applyNumberFormat="1"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lignment wrapText="1"/>
    </xf>
    <xf numFmtId="14" fontId="7" fillId="0" borderId="0" xfId="0" applyNumberFormat="1" applyFont="1" applyBorder="1" applyAlignment="1">
      <alignment horizontal="center"/>
    </xf>
    <xf numFmtId="0" fontId="7" fillId="0" borderId="1" xfId="0" applyFont="1" applyBorder="1" applyAlignment="1">
      <alignment horizontal="center" vertical="top" wrapText="1"/>
    </xf>
    <xf numFmtId="0" fontId="7" fillId="0" borderId="0" xfId="0" applyFont="1"/>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left"/>
    </xf>
    <xf numFmtId="0" fontId="8" fillId="0" borderId="0" xfId="1" applyFont="1" applyAlignment="1">
      <alignment horizontal="right"/>
    </xf>
    <xf numFmtId="0" fontId="9" fillId="0" borderId="0" xfId="0" applyFont="1"/>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horizontal="left" vertical="top"/>
    </xf>
    <xf numFmtId="0" fontId="7" fillId="0" borderId="2" xfId="0" applyFont="1" applyBorder="1"/>
    <xf numFmtId="0" fontId="7" fillId="0" borderId="0" xfId="0" applyFont="1" applyAlignment="1"/>
    <xf numFmtId="0" fontId="7" fillId="0" borderId="0" xfId="0" applyFont="1" applyAlignment="1">
      <alignment horizontal="center" vertical="center"/>
    </xf>
    <xf numFmtId="0" fontId="7" fillId="0" borderId="0" xfId="0" applyFont="1" applyBorder="1" applyAlignment="1"/>
    <xf numFmtId="0" fontId="7" fillId="0" borderId="0" xfId="0" applyFont="1" applyAlignment="1">
      <alignment horizontal="center"/>
    </xf>
    <xf numFmtId="14" fontId="7" fillId="0" borderId="1" xfId="0" applyNumberFormat="1" applyFont="1" applyBorder="1"/>
    <xf numFmtId="164" fontId="0" fillId="0" borderId="0" xfId="0" applyNumberFormat="1"/>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3" fillId="0" borderId="0" xfId="0" applyNumberFormat="1" applyFont="1" applyAlignment="1">
      <alignment wrapText="1"/>
    </xf>
    <xf numFmtId="164" fontId="1" fillId="0" borderId="1" xfId="0" applyNumberFormat="1" applyFont="1" applyBorder="1" applyAlignment="1">
      <alignment horizontal="center" wrapText="1"/>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xf>
    <xf numFmtId="0" fontId="1" fillId="0" borderId="1" xfId="0" applyFont="1" applyBorder="1" applyAlignment="1">
      <alignment horizontal="center"/>
    </xf>
    <xf numFmtId="164" fontId="3" fillId="0" borderId="0" xfId="0" applyNumberFormat="1" applyFont="1"/>
    <xf numFmtId="4" fontId="3" fillId="0" borderId="0" xfId="0" applyNumberFormat="1" applyFont="1"/>
    <xf numFmtId="3" fontId="1" fillId="0" borderId="1" xfId="0" applyNumberFormat="1" applyFont="1" applyBorder="1" applyAlignment="1">
      <alignment horizontal="center"/>
    </xf>
    <xf numFmtId="14" fontId="3" fillId="0" borderId="2" xfId="0" applyNumberFormat="1" applyFont="1" applyBorder="1" applyAlignment="1"/>
    <xf numFmtId="14" fontId="7" fillId="0" borderId="2" xfId="0" applyNumberFormat="1"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wrapText="1"/>
    </xf>
    <xf numFmtId="49" fontId="7" fillId="0" borderId="1" xfId="0" applyNumberFormat="1" applyFont="1" applyBorder="1" applyAlignment="1">
      <alignment vertical="center" wrapText="1"/>
    </xf>
    <xf numFmtId="14" fontId="7" fillId="0" borderId="1" xfId="0" applyNumberFormat="1" applyFont="1" applyBorder="1" applyAlignment="1">
      <alignment vertical="center"/>
    </xf>
    <xf numFmtId="0" fontId="7" fillId="0" borderId="1" xfId="0" applyFont="1" applyBorder="1" applyAlignment="1">
      <alignment vertical="center"/>
    </xf>
    <xf numFmtId="4" fontId="7" fillId="0" borderId="1" xfId="0" applyNumberFormat="1" applyFont="1" applyBorder="1" applyAlignment="1">
      <alignment vertical="center"/>
    </xf>
    <xf numFmtId="0" fontId="7" fillId="0" borderId="1" xfId="0" applyFont="1" applyBorder="1" applyAlignment="1">
      <alignment horizontal="center" vertical="center"/>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left"/>
    </xf>
    <xf numFmtId="0" fontId="3" fillId="0" borderId="3" xfId="0" applyFont="1" applyBorder="1" applyAlignment="1">
      <alignment horizontal="center"/>
    </xf>
    <xf numFmtId="0" fontId="3" fillId="0" borderId="1" xfId="0"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xf>
    <xf numFmtId="0" fontId="3" fillId="0" borderId="4"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righ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7" fillId="0" borderId="0" xfId="0" applyFont="1" applyAlignment="1">
      <alignment horizontal="right"/>
    </xf>
    <xf numFmtId="0" fontId="7" fillId="0" borderId="0" xfId="0" applyFont="1" applyAlignment="1">
      <alignment horizontal="right" vertical="top" wrapText="1"/>
    </xf>
    <xf numFmtId="0" fontId="9" fillId="0" borderId="0" xfId="0" applyFont="1" applyAlignment="1">
      <alignment horizontal="center"/>
    </xf>
    <xf numFmtId="0" fontId="9" fillId="0" borderId="0" xfId="0" applyFont="1" applyAlignment="1">
      <alignment horizontal="center"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xf>
    <xf numFmtId="164" fontId="7" fillId="0" borderId="3" xfId="0" applyNumberFormat="1" applyFont="1" applyBorder="1" applyAlignment="1">
      <alignment horizontal="center" vertical="center" wrapText="1"/>
    </xf>
    <xf numFmtId="0" fontId="7" fillId="0" borderId="4" xfId="0" applyNumberFormat="1" applyFont="1" applyBorder="1" applyAlignment="1">
      <alignment horizontal="lef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ggn.permkrai.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tabSelected="1" topLeftCell="E19" zoomScale="70" zoomScaleNormal="70" workbookViewId="0">
      <selection activeCell="U27" sqref="U27"/>
    </sheetView>
  </sheetViews>
  <sheetFormatPr defaultRowHeight="15" x14ac:dyDescent="0.25"/>
  <cols>
    <col min="1" max="1" width="9.140625" style="2"/>
    <col min="2" max="2" width="10.7109375" style="2" customWidth="1"/>
    <col min="3" max="3" width="12" style="2" customWidth="1"/>
    <col min="4" max="4" width="14.28515625" style="2" customWidth="1"/>
    <col min="5" max="5" width="9" style="2" customWidth="1"/>
    <col min="6" max="6" width="12.85546875" style="2" customWidth="1"/>
    <col min="7" max="7" width="9.5703125" style="2" customWidth="1"/>
    <col min="8" max="8" width="14.42578125" style="2" customWidth="1"/>
    <col min="9" max="9" width="18.5703125" style="2" customWidth="1"/>
    <col min="10" max="10" width="10.7109375" style="2" customWidth="1"/>
    <col min="11" max="14" width="15.7109375" style="2" customWidth="1"/>
    <col min="15" max="15" width="17.28515625" style="2" customWidth="1"/>
    <col min="16" max="19" width="15.7109375" style="2" customWidth="1"/>
    <col min="20" max="20" width="13.85546875" style="2" customWidth="1"/>
    <col min="21" max="21" width="13" style="2" customWidth="1"/>
    <col min="22" max="16384" width="9.140625" style="2"/>
  </cols>
  <sheetData>
    <row r="1" spans="1:23" x14ac:dyDescent="0.25">
      <c r="J1" s="15"/>
      <c r="O1" s="82" t="s">
        <v>24</v>
      </c>
      <c r="P1" s="82"/>
      <c r="Q1" s="82"/>
      <c r="R1" s="82"/>
      <c r="S1" s="82"/>
    </row>
    <row r="2" spans="1:23" ht="37.5" customHeight="1" x14ac:dyDescent="0.25">
      <c r="M2" s="16"/>
      <c r="N2" s="16"/>
      <c r="O2" s="86" t="s">
        <v>23</v>
      </c>
      <c r="P2" s="86"/>
      <c r="Q2" s="86"/>
      <c r="R2" s="86"/>
      <c r="S2" s="86"/>
    </row>
    <row r="3" spans="1:23" x14ac:dyDescent="0.25">
      <c r="L3" s="4"/>
      <c r="M3" s="4"/>
      <c r="N3" s="4"/>
      <c r="O3" s="4"/>
      <c r="P3" s="12"/>
      <c r="Q3" s="12"/>
      <c r="S3" s="11" t="s">
        <v>22</v>
      </c>
    </row>
    <row r="4" spans="1:23" ht="15.75" x14ac:dyDescent="0.25">
      <c r="A4" s="84" t="s">
        <v>1</v>
      </c>
      <c r="B4" s="84"/>
      <c r="C4" s="84"/>
      <c r="D4" s="84"/>
      <c r="E4" s="84"/>
      <c r="F4" s="84"/>
      <c r="G4" s="84"/>
      <c r="H4" s="84"/>
      <c r="I4" s="84"/>
      <c r="J4" s="84"/>
      <c r="K4" s="84"/>
      <c r="L4" s="84"/>
      <c r="M4" s="84"/>
      <c r="N4" s="84"/>
      <c r="O4" s="84"/>
      <c r="P4" s="84"/>
      <c r="Q4" s="84"/>
      <c r="R4" s="84"/>
      <c r="S4" s="84"/>
    </row>
    <row r="5" spans="1:23" ht="15.75" x14ac:dyDescent="0.25">
      <c r="A5" s="84" t="s">
        <v>2</v>
      </c>
      <c r="B5" s="84"/>
      <c r="C5" s="84"/>
      <c r="D5" s="84"/>
      <c r="E5" s="84"/>
      <c r="F5" s="84"/>
      <c r="G5" s="84"/>
      <c r="H5" s="84"/>
      <c r="I5" s="84"/>
      <c r="J5" s="84"/>
      <c r="K5" s="84"/>
      <c r="L5" s="84"/>
      <c r="M5" s="84"/>
      <c r="N5" s="84"/>
      <c r="O5" s="84"/>
      <c r="P5" s="84"/>
      <c r="Q5" s="84"/>
      <c r="R5" s="84"/>
      <c r="S5" s="84"/>
    </row>
    <row r="6" spans="1:23" ht="15.75" x14ac:dyDescent="0.25">
      <c r="A6" s="84" t="s">
        <v>3</v>
      </c>
      <c r="B6" s="84"/>
      <c r="C6" s="84"/>
      <c r="D6" s="84"/>
      <c r="E6" s="84"/>
      <c r="F6" s="84"/>
      <c r="G6" s="84"/>
      <c r="H6" s="84"/>
      <c r="I6" s="84"/>
      <c r="J6" s="84"/>
      <c r="K6" s="84"/>
      <c r="L6" s="84"/>
      <c r="M6" s="84"/>
      <c r="N6" s="84"/>
      <c r="O6" s="84"/>
      <c r="P6" s="84"/>
      <c r="Q6" s="84"/>
      <c r="R6" s="84"/>
      <c r="S6" s="84"/>
    </row>
    <row r="7" spans="1:23" ht="15.75" x14ac:dyDescent="0.25">
      <c r="A7" s="85" t="s">
        <v>185</v>
      </c>
      <c r="B7" s="85"/>
      <c r="C7" s="85"/>
      <c r="D7" s="85"/>
      <c r="E7" s="85"/>
      <c r="F7" s="85"/>
      <c r="G7" s="85"/>
      <c r="H7" s="85"/>
      <c r="I7" s="85"/>
      <c r="J7" s="85"/>
      <c r="K7" s="85"/>
      <c r="L7" s="85"/>
      <c r="M7" s="85"/>
      <c r="N7" s="85"/>
      <c r="O7" s="85"/>
      <c r="P7" s="85"/>
      <c r="Q7" s="85"/>
      <c r="R7" s="85"/>
      <c r="S7" s="85"/>
    </row>
    <row r="8" spans="1:23" ht="18.75" x14ac:dyDescent="0.3">
      <c r="A8" s="1"/>
      <c r="I8" s="19"/>
      <c r="J8" s="18"/>
      <c r="K8" s="20" t="s">
        <v>36</v>
      </c>
    </row>
    <row r="9" spans="1:23" ht="15.75" x14ac:dyDescent="0.25">
      <c r="A9" s="6" t="s">
        <v>4</v>
      </c>
      <c r="B9" s="6"/>
      <c r="C9" s="6"/>
      <c r="D9" s="6"/>
      <c r="E9" s="77" t="s">
        <v>43</v>
      </c>
      <c r="F9" s="77"/>
      <c r="G9" s="77"/>
      <c r="H9" s="77"/>
      <c r="I9" s="77"/>
      <c r="J9" s="77"/>
      <c r="K9" s="77"/>
      <c r="L9" s="77"/>
      <c r="M9" s="77"/>
      <c r="N9" s="77"/>
      <c r="O9" s="77"/>
      <c r="P9" s="77"/>
      <c r="Q9" s="77"/>
      <c r="R9" s="77"/>
      <c r="S9" s="77"/>
    </row>
    <row r="10" spans="1:23" ht="15.75" x14ac:dyDescent="0.25">
      <c r="A10" s="6" t="s">
        <v>5</v>
      </c>
      <c r="B10" s="6"/>
      <c r="C10" s="6"/>
      <c r="D10" s="6"/>
      <c r="E10" s="83">
        <v>5921022198</v>
      </c>
      <c r="F10" s="83"/>
      <c r="G10" s="83"/>
      <c r="H10" s="83"/>
      <c r="I10" s="83"/>
      <c r="J10" s="83"/>
      <c r="K10" s="83"/>
      <c r="L10" s="83"/>
      <c r="M10" s="83"/>
      <c r="N10" s="83"/>
      <c r="O10" s="83"/>
      <c r="P10" s="83"/>
      <c r="Q10" s="83"/>
      <c r="R10" s="83"/>
      <c r="S10" s="83"/>
    </row>
    <row r="12" spans="1:23" ht="46.5" customHeight="1" x14ac:dyDescent="0.25">
      <c r="A12" s="74" t="s">
        <v>6</v>
      </c>
      <c r="B12" s="74" t="s">
        <v>0</v>
      </c>
      <c r="C12" s="74"/>
      <c r="D12" s="74"/>
      <c r="E12" s="74"/>
      <c r="F12" s="74" t="s">
        <v>25</v>
      </c>
      <c r="G12" s="70" t="s">
        <v>26</v>
      </c>
      <c r="H12" s="74" t="s">
        <v>11</v>
      </c>
      <c r="I12" s="74" t="s">
        <v>12</v>
      </c>
      <c r="J12" s="74" t="s">
        <v>27</v>
      </c>
      <c r="K12" s="87" t="s">
        <v>28</v>
      </c>
      <c r="L12" s="88"/>
      <c r="M12" s="89" t="s">
        <v>29</v>
      </c>
      <c r="N12" s="90"/>
      <c r="O12" s="74" t="s">
        <v>32</v>
      </c>
      <c r="P12" s="70" t="s">
        <v>38</v>
      </c>
      <c r="Q12" s="70" t="s">
        <v>37</v>
      </c>
      <c r="R12" s="74" t="s">
        <v>42</v>
      </c>
      <c r="S12" s="74" t="s">
        <v>13</v>
      </c>
      <c r="T12" s="3"/>
      <c r="U12" s="3"/>
      <c r="V12" s="3"/>
      <c r="W12" s="3"/>
    </row>
    <row r="13" spans="1:23" ht="260.25" customHeight="1" x14ac:dyDescent="0.25">
      <c r="A13" s="74"/>
      <c r="B13" s="5" t="s">
        <v>7</v>
      </c>
      <c r="C13" s="5" t="s">
        <v>8</v>
      </c>
      <c r="D13" s="5" t="s">
        <v>9</v>
      </c>
      <c r="E13" s="5" t="s">
        <v>10</v>
      </c>
      <c r="F13" s="74"/>
      <c r="G13" s="71"/>
      <c r="H13" s="74"/>
      <c r="I13" s="74"/>
      <c r="J13" s="74"/>
      <c r="K13" s="13" t="s">
        <v>30</v>
      </c>
      <c r="L13" s="13" t="s">
        <v>31</v>
      </c>
      <c r="M13" s="13" t="s">
        <v>30</v>
      </c>
      <c r="N13" s="13" t="s">
        <v>31</v>
      </c>
      <c r="O13" s="74"/>
      <c r="P13" s="71"/>
      <c r="Q13" s="71"/>
      <c r="R13" s="74"/>
      <c r="S13" s="74"/>
      <c r="T13" s="3"/>
      <c r="U13" s="3"/>
      <c r="V13" s="3"/>
      <c r="W13" s="3"/>
    </row>
    <row r="14" spans="1:23" ht="17.25" customHeight="1" x14ac:dyDescent="0.25">
      <c r="A14" s="7">
        <v>1</v>
      </c>
      <c r="B14" s="7">
        <v>2</v>
      </c>
      <c r="C14" s="7">
        <v>3</v>
      </c>
      <c r="D14" s="7">
        <v>4</v>
      </c>
      <c r="E14" s="7">
        <v>5</v>
      </c>
      <c r="F14" s="7">
        <v>6</v>
      </c>
      <c r="G14" s="7">
        <v>7</v>
      </c>
      <c r="H14" s="7">
        <v>8</v>
      </c>
      <c r="I14" s="7">
        <v>9</v>
      </c>
      <c r="J14" s="7">
        <v>10</v>
      </c>
      <c r="K14" s="7">
        <v>11</v>
      </c>
      <c r="L14" s="7">
        <v>12</v>
      </c>
      <c r="M14" s="7">
        <v>13</v>
      </c>
      <c r="N14" s="7">
        <v>14</v>
      </c>
      <c r="O14" s="7">
        <v>15</v>
      </c>
      <c r="P14" s="7">
        <v>16</v>
      </c>
      <c r="Q14" s="7">
        <v>17</v>
      </c>
      <c r="R14" s="7">
        <v>18</v>
      </c>
      <c r="S14" s="7">
        <v>19</v>
      </c>
      <c r="T14" s="3"/>
      <c r="U14" s="3"/>
      <c r="V14" s="3"/>
      <c r="W14" s="3"/>
    </row>
    <row r="15" spans="1:23" ht="43.5" customHeight="1" x14ac:dyDescent="0.25">
      <c r="A15" s="63">
        <v>2866</v>
      </c>
      <c r="B15" s="8" t="s">
        <v>44</v>
      </c>
      <c r="C15" s="8" t="s">
        <v>45</v>
      </c>
      <c r="D15" s="8" t="s">
        <v>46</v>
      </c>
      <c r="E15" s="7">
        <v>1</v>
      </c>
      <c r="F15" s="7">
        <v>3411.3</v>
      </c>
      <c r="G15" s="7">
        <v>8.4600000000000009</v>
      </c>
      <c r="H15" s="65" t="s">
        <v>179</v>
      </c>
      <c r="I15" s="65" t="s">
        <v>108</v>
      </c>
      <c r="J15" s="65" t="s">
        <v>110</v>
      </c>
      <c r="K15" s="55">
        <v>1082132.5900000001</v>
      </c>
      <c r="L15" s="55">
        <f>F15*G15*9</f>
        <v>259736.38200000004</v>
      </c>
      <c r="M15" s="55">
        <v>707287.45</v>
      </c>
      <c r="N15" s="55">
        <v>196953.05</v>
      </c>
      <c r="O15" s="55">
        <f>K15-M15</f>
        <v>374845.14000000013</v>
      </c>
      <c r="P15" s="55">
        <v>218160</v>
      </c>
      <c r="Q15" s="55" t="s">
        <v>49</v>
      </c>
      <c r="R15" s="55" t="s">
        <v>49</v>
      </c>
      <c r="S15" s="55">
        <v>489127.39</v>
      </c>
      <c r="T15" s="53">
        <f t="shared" ref="T15:T25" si="0">S15+P15</f>
        <v>707287.39</v>
      </c>
      <c r="U15" s="53">
        <f t="shared" ref="U15:U24" si="1">S15+P15+O15</f>
        <v>1082132.5300000003</v>
      </c>
      <c r="V15" s="3"/>
      <c r="W15" s="3"/>
    </row>
    <row r="16" spans="1:23" ht="42" customHeight="1" x14ac:dyDescent="0.25">
      <c r="A16" s="64">
        <v>2388</v>
      </c>
      <c r="B16" s="25" t="s">
        <v>44</v>
      </c>
      <c r="C16" s="25" t="s">
        <v>45</v>
      </c>
      <c r="D16" s="25" t="s">
        <v>46</v>
      </c>
      <c r="E16" s="26">
        <v>3</v>
      </c>
      <c r="F16" s="26">
        <v>3099.9</v>
      </c>
      <c r="G16" s="26">
        <v>8.4600000000000009</v>
      </c>
      <c r="H16" s="65" t="s">
        <v>179</v>
      </c>
      <c r="I16" s="24" t="s">
        <v>109</v>
      </c>
      <c r="J16" s="24" t="s">
        <v>111</v>
      </c>
      <c r="K16" s="54">
        <v>1156919.96</v>
      </c>
      <c r="L16" s="55">
        <f t="shared" ref="L16:L61" si="2">F16*G16*9</f>
        <v>236026.38600000003</v>
      </c>
      <c r="M16" s="54">
        <v>784748.69</v>
      </c>
      <c r="N16" s="54">
        <v>320269.34000000003</v>
      </c>
      <c r="O16" s="55">
        <f>K16-M16</f>
        <v>372171.27</v>
      </c>
      <c r="P16" s="54">
        <v>217500</v>
      </c>
      <c r="Q16" s="54" t="s">
        <v>49</v>
      </c>
      <c r="R16" s="55" t="s">
        <v>49</v>
      </c>
      <c r="S16" s="54">
        <v>567248.68999999994</v>
      </c>
      <c r="T16" s="53">
        <f t="shared" si="0"/>
        <v>784748.69</v>
      </c>
      <c r="U16" s="53">
        <f t="shared" si="1"/>
        <v>1156919.96</v>
      </c>
      <c r="V16" s="3"/>
      <c r="W16" s="3"/>
    </row>
    <row r="17" spans="1:23" ht="39" customHeight="1" x14ac:dyDescent="0.25">
      <c r="A17" s="7">
        <v>3135</v>
      </c>
      <c r="B17" s="8" t="s">
        <v>44</v>
      </c>
      <c r="C17" s="8" t="s">
        <v>45</v>
      </c>
      <c r="D17" s="8" t="s">
        <v>46</v>
      </c>
      <c r="E17" s="7">
        <v>5</v>
      </c>
      <c r="F17" s="7">
        <v>3131.5</v>
      </c>
      <c r="G17" s="7">
        <v>8.4600000000000009</v>
      </c>
      <c r="H17" s="65" t="s">
        <v>179</v>
      </c>
      <c r="I17" s="8" t="s">
        <v>55</v>
      </c>
      <c r="J17" s="65" t="s">
        <v>48</v>
      </c>
      <c r="K17" s="55">
        <v>950806.87</v>
      </c>
      <c r="L17" s="55">
        <f t="shared" si="2"/>
        <v>238432.41</v>
      </c>
      <c r="M17" s="55">
        <v>689891.29</v>
      </c>
      <c r="N17" s="55">
        <v>196500.89</v>
      </c>
      <c r="O17" s="55">
        <f t="shared" ref="O17:O61" si="3">K17-M17</f>
        <v>260915.57999999996</v>
      </c>
      <c r="P17" s="55">
        <v>217500</v>
      </c>
      <c r="Q17" s="55" t="s">
        <v>49</v>
      </c>
      <c r="R17" s="55" t="s">
        <v>49</v>
      </c>
      <c r="S17" s="55">
        <v>472391.28</v>
      </c>
      <c r="T17" s="53">
        <f t="shared" si="0"/>
        <v>689891.28</v>
      </c>
      <c r="U17" s="53">
        <f t="shared" si="1"/>
        <v>950806.86</v>
      </c>
      <c r="V17" s="3"/>
      <c r="W17" s="3"/>
    </row>
    <row r="18" spans="1:23" ht="36" customHeight="1" x14ac:dyDescent="0.25">
      <c r="A18" s="26">
        <v>2534</v>
      </c>
      <c r="B18" s="25" t="s">
        <v>44</v>
      </c>
      <c r="C18" s="25" t="s">
        <v>45</v>
      </c>
      <c r="D18" s="25" t="s">
        <v>46</v>
      </c>
      <c r="E18" s="26">
        <v>7</v>
      </c>
      <c r="F18" s="26">
        <v>3225.3</v>
      </c>
      <c r="G18" s="7">
        <v>8.4600000000000009</v>
      </c>
      <c r="H18" s="65" t="s">
        <v>179</v>
      </c>
      <c r="I18" s="24" t="s">
        <v>53</v>
      </c>
      <c r="J18" s="24" t="s">
        <v>115</v>
      </c>
      <c r="K18" s="54">
        <v>1271411.1000000001</v>
      </c>
      <c r="L18" s="55">
        <f t="shared" si="2"/>
        <v>245574.34200000003</v>
      </c>
      <c r="M18" s="54">
        <v>769776.32</v>
      </c>
      <c r="N18" s="54">
        <v>247758.62</v>
      </c>
      <c r="O18" s="55">
        <f t="shared" si="3"/>
        <v>501634.78000000014</v>
      </c>
      <c r="P18" s="54">
        <v>205116</v>
      </c>
      <c r="Q18" s="54" t="s">
        <v>49</v>
      </c>
      <c r="R18" s="55" t="s">
        <v>49</v>
      </c>
      <c r="S18" s="54">
        <v>564660.35</v>
      </c>
      <c r="T18" s="58">
        <f t="shared" si="0"/>
        <v>769776.35</v>
      </c>
      <c r="U18" s="58">
        <f t="shared" si="1"/>
        <v>1271411.1300000001</v>
      </c>
    </row>
    <row r="19" spans="1:23" ht="36" x14ac:dyDescent="0.25">
      <c r="A19" s="27">
        <v>3049</v>
      </c>
      <c r="B19" s="25" t="s">
        <v>44</v>
      </c>
      <c r="C19" s="25" t="s">
        <v>45</v>
      </c>
      <c r="D19" s="25" t="s">
        <v>46</v>
      </c>
      <c r="E19" s="27">
        <v>9</v>
      </c>
      <c r="F19" s="27">
        <v>3420.2</v>
      </c>
      <c r="G19" s="7">
        <v>8.4600000000000009</v>
      </c>
      <c r="H19" s="65" t="s">
        <v>179</v>
      </c>
      <c r="I19" s="24" t="s">
        <v>54</v>
      </c>
      <c r="J19" s="28">
        <v>42430</v>
      </c>
      <c r="K19" s="56">
        <v>1033105.73</v>
      </c>
      <c r="L19" s="55">
        <f t="shared" si="2"/>
        <v>260414.02799999999</v>
      </c>
      <c r="M19" s="56">
        <v>758809.61</v>
      </c>
      <c r="N19" s="56">
        <v>226565.7</v>
      </c>
      <c r="O19" s="55">
        <f t="shared" si="3"/>
        <v>274296.12</v>
      </c>
      <c r="P19" s="56">
        <v>222687</v>
      </c>
      <c r="Q19" s="57" t="s">
        <v>49</v>
      </c>
      <c r="R19" s="55" t="s">
        <v>49</v>
      </c>
      <c r="S19" s="56">
        <v>536122.61</v>
      </c>
      <c r="T19" s="59">
        <f t="shared" si="0"/>
        <v>758809.61</v>
      </c>
      <c r="U19" s="59">
        <f t="shared" si="1"/>
        <v>1033105.73</v>
      </c>
    </row>
    <row r="20" spans="1:23" ht="36" x14ac:dyDescent="0.25">
      <c r="A20" s="27">
        <v>4221</v>
      </c>
      <c r="B20" s="27" t="s">
        <v>44</v>
      </c>
      <c r="C20" s="27" t="s">
        <v>45</v>
      </c>
      <c r="D20" s="27" t="s">
        <v>50</v>
      </c>
      <c r="E20" s="27" t="s">
        <v>51</v>
      </c>
      <c r="F20" s="27">
        <v>3384</v>
      </c>
      <c r="G20" s="7">
        <v>8.4600000000000009</v>
      </c>
      <c r="H20" s="65" t="s">
        <v>179</v>
      </c>
      <c r="I20" s="24" t="s">
        <v>52</v>
      </c>
      <c r="J20" s="29">
        <v>42856</v>
      </c>
      <c r="K20" s="56">
        <v>765663.72</v>
      </c>
      <c r="L20" s="55">
        <f t="shared" si="2"/>
        <v>257657.76000000004</v>
      </c>
      <c r="M20" s="56">
        <v>488482.4</v>
      </c>
      <c r="N20" s="56">
        <v>184129.2</v>
      </c>
      <c r="O20" s="55">
        <f t="shared" si="3"/>
        <v>277181.31999999995</v>
      </c>
      <c r="P20" s="60">
        <v>262456</v>
      </c>
      <c r="Q20" s="57" t="s">
        <v>49</v>
      </c>
      <c r="R20" s="55" t="s">
        <v>49</v>
      </c>
      <c r="S20" s="56">
        <v>226026.4</v>
      </c>
      <c r="T20" s="59">
        <f t="shared" si="0"/>
        <v>488482.4</v>
      </c>
      <c r="U20" s="59">
        <f t="shared" si="1"/>
        <v>765663.72</v>
      </c>
    </row>
    <row r="21" spans="1:23" ht="36" x14ac:dyDescent="0.25">
      <c r="A21" s="7">
        <v>2382</v>
      </c>
      <c r="B21" s="8" t="s">
        <v>44</v>
      </c>
      <c r="C21" s="8" t="s">
        <v>45</v>
      </c>
      <c r="D21" s="8" t="s">
        <v>50</v>
      </c>
      <c r="E21" s="7">
        <v>7</v>
      </c>
      <c r="F21" s="7">
        <v>4578</v>
      </c>
      <c r="G21" s="7">
        <v>8.4600000000000009</v>
      </c>
      <c r="H21" s="65" t="s">
        <v>179</v>
      </c>
      <c r="I21" s="8" t="s">
        <v>122</v>
      </c>
      <c r="J21" s="8" t="s">
        <v>111</v>
      </c>
      <c r="K21" s="55">
        <v>1618420.24</v>
      </c>
      <c r="L21" s="55">
        <f t="shared" si="2"/>
        <v>348568.92000000004</v>
      </c>
      <c r="M21" s="55">
        <v>1136334.3500000001</v>
      </c>
      <c r="N21" s="55">
        <v>322214.34999999998</v>
      </c>
      <c r="O21" s="55">
        <f>K21-M21</f>
        <v>482085.8899999999</v>
      </c>
      <c r="P21" s="55">
        <v>803266.4</v>
      </c>
      <c r="Q21" s="55" t="s">
        <v>49</v>
      </c>
      <c r="R21" s="55" t="s">
        <v>49</v>
      </c>
      <c r="S21" s="55">
        <v>333067.94</v>
      </c>
      <c r="T21" s="59">
        <f t="shared" si="0"/>
        <v>1136334.3400000001</v>
      </c>
      <c r="U21" s="59">
        <f t="shared" si="1"/>
        <v>1618420.23</v>
      </c>
    </row>
    <row r="22" spans="1:23" ht="36" x14ac:dyDescent="0.25">
      <c r="A22" s="7">
        <v>2394</v>
      </c>
      <c r="B22" s="8" t="s">
        <v>44</v>
      </c>
      <c r="C22" s="8" t="s">
        <v>45</v>
      </c>
      <c r="D22" s="8" t="s">
        <v>50</v>
      </c>
      <c r="E22" s="7" t="s">
        <v>118</v>
      </c>
      <c r="F22" s="7">
        <v>3420.2</v>
      </c>
      <c r="G22" s="7">
        <v>8.4600000000000009</v>
      </c>
      <c r="H22" s="65" t="s">
        <v>179</v>
      </c>
      <c r="I22" s="8" t="s">
        <v>123</v>
      </c>
      <c r="J22" s="8" t="s">
        <v>124</v>
      </c>
      <c r="K22" s="55">
        <v>1221217.27</v>
      </c>
      <c r="L22" s="55">
        <f t="shared" si="2"/>
        <v>260414.02799999999</v>
      </c>
      <c r="M22" s="55">
        <v>931440.81</v>
      </c>
      <c r="N22" s="55">
        <v>239615.71</v>
      </c>
      <c r="O22" s="55">
        <f t="shared" ref="O22:O23" si="4">K22-M22</f>
        <v>289776.45999999996</v>
      </c>
      <c r="P22" s="55">
        <v>462249.5</v>
      </c>
      <c r="Q22" s="55" t="s">
        <v>49</v>
      </c>
      <c r="R22" s="55" t="s">
        <v>49</v>
      </c>
      <c r="S22" s="55">
        <v>469191.28</v>
      </c>
      <c r="T22" s="59">
        <f t="shared" si="0"/>
        <v>931440.78</v>
      </c>
      <c r="U22" s="59">
        <f t="shared" si="1"/>
        <v>1221217.24</v>
      </c>
    </row>
    <row r="23" spans="1:23" ht="36" x14ac:dyDescent="0.25">
      <c r="A23" s="27">
        <v>679</v>
      </c>
      <c r="B23" s="8" t="s">
        <v>44</v>
      </c>
      <c r="C23" s="8" t="s">
        <v>45</v>
      </c>
      <c r="D23" s="8" t="s">
        <v>50</v>
      </c>
      <c r="E23" s="7" t="s">
        <v>119</v>
      </c>
      <c r="F23" s="7">
        <v>3403.6</v>
      </c>
      <c r="G23" s="7">
        <v>8.4600000000000009</v>
      </c>
      <c r="H23" s="65" t="s">
        <v>179</v>
      </c>
      <c r="I23" s="8" t="s">
        <v>121</v>
      </c>
      <c r="J23" s="49">
        <v>42036</v>
      </c>
      <c r="K23" s="56">
        <v>1318414.47</v>
      </c>
      <c r="L23" s="55">
        <f t="shared" si="2"/>
        <v>259150.10400000002</v>
      </c>
      <c r="M23" s="56">
        <v>995099.04</v>
      </c>
      <c r="N23" s="56">
        <v>189181.65</v>
      </c>
      <c r="O23" s="55">
        <f t="shared" si="4"/>
        <v>323315.42999999993</v>
      </c>
      <c r="P23" s="57">
        <v>408344.98</v>
      </c>
      <c r="Q23" s="55" t="s">
        <v>49</v>
      </c>
      <c r="R23" s="55">
        <v>599000</v>
      </c>
      <c r="S23" s="56">
        <v>610405.14</v>
      </c>
      <c r="T23" s="59">
        <f t="shared" si="0"/>
        <v>1018750.12</v>
      </c>
      <c r="U23" s="59">
        <f t="shared" si="1"/>
        <v>1342065.5499999998</v>
      </c>
    </row>
    <row r="24" spans="1:23" ht="36" x14ac:dyDescent="0.25">
      <c r="A24" s="27">
        <v>4251</v>
      </c>
      <c r="B24" s="27" t="s">
        <v>44</v>
      </c>
      <c r="C24" s="27" t="s">
        <v>45</v>
      </c>
      <c r="D24" s="27" t="s">
        <v>50</v>
      </c>
      <c r="E24" s="27">
        <v>9</v>
      </c>
      <c r="F24" s="27">
        <v>2702.8</v>
      </c>
      <c r="G24" s="7">
        <v>8.4600000000000009</v>
      </c>
      <c r="H24" s="65" t="s">
        <v>179</v>
      </c>
      <c r="I24" s="24" t="s">
        <v>56</v>
      </c>
      <c r="J24" s="29">
        <v>42036</v>
      </c>
      <c r="K24" s="56">
        <v>1065497.74</v>
      </c>
      <c r="L24" s="55">
        <f t="shared" si="2"/>
        <v>205791.19200000004</v>
      </c>
      <c r="M24" s="56">
        <v>700905.59</v>
      </c>
      <c r="N24" s="56">
        <v>181901.57</v>
      </c>
      <c r="O24" s="55">
        <f t="shared" si="3"/>
        <v>364592.15</v>
      </c>
      <c r="P24" s="56">
        <v>650182.56999999995</v>
      </c>
      <c r="Q24" s="57" t="s">
        <v>49</v>
      </c>
      <c r="R24" s="55" t="s">
        <v>49</v>
      </c>
      <c r="S24" s="56">
        <v>50723.02</v>
      </c>
      <c r="T24" s="2">
        <f t="shared" si="0"/>
        <v>700905.59</v>
      </c>
      <c r="U24" s="2">
        <f t="shared" si="1"/>
        <v>1065497.74</v>
      </c>
    </row>
    <row r="25" spans="1:23" ht="36" x14ac:dyDescent="0.25">
      <c r="A25" s="27">
        <v>2928</v>
      </c>
      <c r="B25" s="27" t="s">
        <v>44</v>
      </c>
      <c r="C25" s="27" t="s">
        <v>45</v>
      </c>
      <c r="D25" s="27" t="s">
        <v>50</v>
      </c>
      <c r="E25" s="27" t="s">
        <v>57</v>
      </c>
      <c r="F25" s="27">
        <v>3429.7</v>
      </c>
      <c r="G25" s="7">
        <v>8.4600000000000009</v>
      </c>
      <c r="H25" s="65" t="s">
        <v>179</v>
      </c>
      <c r="I25" s="24" t="s">
        <v>58</v>
      </c>
      <c r="J25" s="29">
        <v>42370</v>
      </c>
      <c r="K25" s="56">
        <v>913858.9</v>
      </c>
      <c r="L25" s="55">
        <f t="shared" si="2"/>
        <v>261137.35800000001</v>
      </c>
      <c r="M25" s="56">
        <v>724422.57</v>
      </c>
      <c r="N25" s="56">
        <v>229749.58</v>
      </c>
      <c r="O25" s="55">
        <f t="shared" si="3"/>
        <v>189436.33000000007</v>
      </c>
      <c r="P25" s="56">
        <v>547593.69999999995</v>
      </c>
      <c r="Q25" s="57" t="s">
        <v>49</v>
      </c>
      <c r="R25" s="55" t="s">
        <v>49</v>
      </c>
      <c r="S25" s="56">
        <v>176828.87</v>
      </c>
      <c r="T25" s="59">
        <f t="shared" si="0"/>
        <v>724422.57</v>
      </c>
      <c r="U25" s="2">
        <f t="shared" ref="U25:U61" si="5">S25+P25+O25</f>
        <v>913858.9</v>
      </c>
    </row>
    <row r="26" spans="1:23" ht="36" x14ac:dyDescent="0.25">
      <c r="A26" s="27">
        <v>2268</v>
      </c>
      <c r="B26" s="27" t="s">
        <v>44</v>
      </c>
      <c r="C26" s="27" t="s">
        <v>45</v>
      </c>
      <c r="D26" s="27" t="s">
        <v>50</v>
      </c>
      <c r="E26" s="27" t="s">
        <v>59</v>
      </c>
      <c r="F26" s="27">
        <v>3386.4</v>
      </c>
      <c r="G26" s="7">
        <v>8.4600000000000009</v>
      </c>
      <c r="H26" s="65" t="s">
        <v>179</v>
      </c>
      <c r="I26" s="24" t="s">
        <v>60</v>
      </c>
      <c r="J26" s="29">
        <v>42095</v>
      </c>
      <c r="K26" s="56">
        <v>1287349.1100000001</v>
      </c>
      <c r="L26" s="55">
        <f t="shared" si="2"/>
        <v>257840.49600000004</v>
      </c>
      <c r="M26" s="56">
        <v>944450.81</v>
      </c>
      <c r="N26" s="56">
        <v>228140.72</v>
      </c>
      <c r="O26" s="55">
        <f t="shared" si="3"/>
        <v>342898.30000000005</v>
      </c>
      <c r="P26" s="56">
        <v>449600.96</v>
      </c>
      <c r="Q26" s="57" t="s">
        <v>49</v>
      </c>
      <c r="R26" s="55" t="s">
        <v>49</v>
      </c>
      <c r="S26" s="56">
        <v>494849.85</v>
      </c>
      <c r="T26" s="2">
        <f t="shared" ref="T26:T61" si="6">S26+P26</f>
        <v>944450.81</v>
      </c>
      <c r="U26" s="2">
        <f t="shared" si="5"/>
        <v>1287349.1100000001</v>
      </c>
    </row>
    <row r="27" spans="1:23" ht="36" x14ac:dyDescent="0.25">
      <c r="A27" s="27">
        <v>658</v>
      </c>
      <c r="B27" s="27" t="s">
        <v>44</v>
      </c>
      <c r="C27" s="27" t="s">
        <v>45</v>
      </c>
      <c r="D27" s="27" t="s">
        <v>50</v>
      </c>
      <c r="E27" s="27">
        <v>11</v>
      </c>
      <c r="F27" s="27">
        <v>3316.1</v>
      </c>
      <c r="G27" s="7">
        <v>8.4600000000000009</v>
      </c>
      <c r="H27" s="65" t="s">
        <v>179</v>
      </c>
      <c r="I27" s="24" t="s">
        <v>62</v>
      </c>
      <c r="J27" s="29">
        <v>42036</v>
      </c>
      <c r="K27" s="56">
        <v>1307326.3500000001</v>
      </c>
      <c r="L27" s="55">
        <f t="shared" si="2"/>
        <v>252487.85400000002</v>
      </c>
      <c r="M27" s="56">
        <v>898169.51</v>
      </c>
      <c r="N27" s="56">
        <v>230824.31</v>
      </c>
      <c r="O27" s="55">
        <f t="shared" si="3"/>
        <v>409156.84000000008</v>
      </c>
      <c r="P27" s="56">
        <v>235936</v>
      </c>
      <c r="Q27" s="57" t="s">
        <v>49</v>
      </c>
      <c r="R27" s="55" t="s">
        <v>49</v>
      </c>
      <c r="S27" s="56">
        <v>662233.51</v>
      </c>
      <c r="T27" s="2">
        <f t="shared" si="6"/>
        <v>898169.51</v>
      </c>
      <c r="U27" s="2">
        <f t="shared" si="5"/>
        <v>1307326.3500000001</v>
      </c>
    </row>
    <row r="28" spans="1:23" ht="36" x14ac:dyDescent="0.25">
      <c r="A28" s="27">
        <v>2391</v>
      </c>
      <c r="B28" s="27" t="s">
        <v>44</v>
      </c>
      <c r="C28" s="27" t="s">
        <v>45</v>
      </c>
      <c r="D28" s="27" t="s">
        <v>50</v>
      </c>
      <c r="E28" s="27" t="s">
        <v>61</v>
      </c>
      <c r="F28" s="27">
        <v>3335.7</v>
      </c>
      <c r="G28" s="7">
        <v>8.4600000000000009</v>
      </c>
      <c r="H28" s="65" t="s">
        <v>179</v>
      </c>
      <c r="I28" s="24" t="s">
        <v>63</v>
      </c>
      <c r="J28" s="29">
        <v>42125</v>
      </c>
      <c r="K28" s="56">
        <v>1075629.83</v>
      </c>
      <c r="L28" s="55">
        <f t="shared" si="2"/>
        <v>253980.198</v>
      </c>
      <c r="M28" s="56">
        <v>855893.35</v>
      </c>
      <c r="N28" s="56">
        <v>227817.81</v>
      </c>
      <c r="O28" s="55">
        <f t="shared" si="3"/>
        <v>219736.4800000001</v>
      </c>
      <c r="P28" s="56">
        <v>181896</v>
      </c>
      <c r="Q28" s="57" t="s">
        <v>49</v>
      </c>
      <c r="R28" s="55" t="s">
        <v>49</v>
      </c>
      <c r="S28" s="56">
        <v>673997.35</v>
      </c>
      <c r="T28" s="2">
        <f t="shared" si="6"/>
        <v>855893.35</v>
      </c>
      <c r="U28" s="2">
        <f t="shared" si="5"/>
        <v>1075629.83</v>
      </c>
    </row>
    <row r="29" spans="1:23" ht="36" x14ac:dyDescent="0.25">
      <c r="A29" s="27">
        <v>2376</v>
      </c>
      <c r="B29" s="27" t="s">
        <v>44</v>
      </c>
      <c r="C29" s="27" t="s">
        <v>45</v>
      </c>
      <c r="D29" s="27" t="s">
        <v>50</v>
      </c>
      <c r="E29" s="27" t="s">
        <v>64</v>
      </c>
      <c r="F29" s="27">
        <v>3374.6</v>
      </c>
      <c r="G29" s="7">
        <v>8.4600000000000009</v>
      </c>
      <c r="H29" s="65" t="s">
        <v>179</v>
      </c>
      <c r="I29" s="24" t="s">
        <v>65</v>
      </c>
      <c r="J29" s="29">
        <v>42125</v>
      </c>
      <c r="K29" s="56">
        <v>1088173.51</v>
      </c>
      <c r="L29" s="55">
        <f t="shared" si="2"/>
        <v>256942.04400000002</v>
      </c>
      <c r="M29" s="56">
        <v>845128.16</v>
      </c>
      <c r="N29" s="56">
        <v>207618.17</v>
      </c>
      <c r="O29" s="55">
        <f t="shared" si="3"/>
        <v>243045.34999999998</v>
      </c>
      <c r="P29" s="56">
        <v>290790.5</v>
      </c>
      <c r="Q29" s="57" t="s">
        <v>49</v>
      </c>
      <c r="R29" s="55" t="s">
        <v>49</v>
      </c>
      <c r="S29" s="56">
        <v>554337.66</v>
      </c>
      <c r="T29" s="2">
        <f t="shared" si="6"/>
        <v>845128.16</v>
      </c>
      <c r="U29" s="2">
        <f t="shared" si="5"/>
        <v>1088173.51</v>
      </c>
    </row>
    <row r="30" spans="1:23" ht="36" x14ac:dyDescent="0.25">
      <c r="A30" s="27">
        <v>2270</v>
      </c>
      <c r="B30" s="27" t="s">
        <v>44</v>
      </c>
      <c r="C30" s="27" t="s">
        <v>45</v>
      </c>
      <c r="D30" s="27" t="s">
        <v>50</v>
      </c>
      <c r="E30" s="27" t="s">
        <v>66</v>
      </c>
      <c r="F30" s="27">
        <v>3402.1</v>
      </c>
      <c r="G30" s="7">
        <v>8.4600000000000009</v>
      </c>
      <c r="H30" s="65" t="s">
        <v>179</v>
      </c>
      <c r="I30" s="24" t="s">
        <v>67</v>
      </c>
      <c r="J30" s="29">
        <v>42095</v>
      </c>
      <c r="K30" s="56">
        <v>1293597.0900000001</v>
      </c>
      <c r="L30" s="55">
        <f t="shared" si="2"/>
        <v>259035.89400000003</v>
      </c>
      <c r="M30" s="56">
        <v>920283.5</v>
      </c>
      <c r="N30" s="56">
        <v>220017.51</v>
      </c>
      <c r="O30" s="55">
        <f t="shared" si="3"/>
        <v>373313.59000000008</v>
      </c>
      <c r="P30" s="57">
        <v>0</v>
      </c>
      <c r="Q30" s="57" t="s">
        <v>49</v>
      </c>
      <c r="R30" s="55" t="s">
        <v>49</v>
      </c>
      <c r="S30" s="56">
        <v>920283.5</v>
      </c>
      <c r="T30" s="2">
        <f t="shared" si="6"/>
        <v>920283.5</v>
      </c>
      <c r="U30" s="2">
        <f t="shared" si="5"/>
        <v>1293597.0900000001</v>
      </c>
    </row>
    <row r="31" spans="1:23" ht="36" x14ac:dyDescent="0.25">
      <c r="A31" s="27">
        <v>2272</v>
      </c>
      <c r="B31" s="27" t="s">
        <v>44</v>
      </c>
      <c r="C31" s="27" t="s">
        <v>45</v>
      </c>
      <c r="D31" s="27" t="s">
        <v>50</v>
      </c>
      <c r="E31" s="27">
        <v>15</v>
      </c>
      <c r="F31" s="27">
        <v>3404.4</v>
      </c>
      <c r="G31" s="7">
        <v>8.4600000000000009</v>
      </c>
      <c r="H31" s="65" t="s">
        <v>179</v>
      </c>
      <c r="I31" s="24" t="s">
        <v>68</v>
      </c>
      <c r="J31" s="29">
        <v>42095</v>
      </c>
      <c r="K31" s="56">
        <v>1270517.32</v>
      </c>
      <c r="L31" s="55">
        <f t="shared" si="2"/>
        <v>259211.016</v>
      </c>
      <c r="M31" s="56">
        <v>871671.3</v>
      </c>
      <c r="N31" s="56">
        <v>239165.82</v>
      </c>
      <c r="O31" s="55">
        <f t="shared" si="3"/>
        <v>398846.02</v>
      </c>
      <c r="P31" s="56">
        <v>131303.23000000001</v>
      </c>
      <c r="Q31" s="57" t="s">
        <v>49</v>
      </c>
      <c r="R31" s="55" t="s">
        <v>49</v>
      </c>
      <c r="S31" s="56">
        <v>740368.07</v>
      </c>
      <c r="T31" s="2">
        <f t="shared" si="6"/>
        <v>871671.29999999993</v>
      </c>
      <c r="U31" s="2">
        <f t="shared" si="5"/>
        <v>1270517.3199999998</v>
      </c>
    </row>
    <row r="32" spans="1:23" ht="36.75" customHeight="1" x14ac:dyDescent="0.25">
      <c r="A32" s="7">
        <v>3763</v>
      </c>
      <c r="B32" s="8" t="s">
        <v>44</v>
      </c>
      <c r="C32" s="8" t="s">
        <v>45</v>
      </c>
      <c r="D32" s="8" t="s">
        <v>129</v>
      </c>
      <c r="E32" s="7">
        <v>4</v>
      </c>
      <c r="F32" s="7">
        <v>3776.8</v>
      </c>
      <c r="G32" s="7">
        <v>8.4600000000000009</v>
      </c>
      <c r="H32" s="65" t="s">
        <v>179</v>
      </c>
      <c r="I32" s="8" t="s">
        <v>134</v>
      </c>
      <c r="J32" s="8" t="s">
        <v>128</v>
      </c>
      <c r="K32" s="55">
        <v>1010524.48</v>
      </c>
      <c r="L32" s="55">
        <f t="shared" si="2"/>
        <v>287565.55200000008</v>
      </c>
      <c r="M32" s="55">
        <v>417804.1</v>
      </c>
      <c r="N32" s="55">
        <v>118517.2</v>
      </c>
      <c r="O32" s="55">
        <f>K32-M32</f>
        <v>592720.38</v>
      </c>
      <c r="P32" s="55">
        <v>195000</v>
      </c>
      <c r="Q32" s="10" t="s">
        <v>49</v>
      </c>
      <c r="R32" s="10" t="s">
        <v>49</v>
      </c>
      <c r="S32" s="55">
        <v>222804.16</v>
      </c>
      <c r="T32" s="58">
        <f>S32+P32</f>
        <v>417804.16000000003</v>
      </c>
      <c r="U32" s="2">
        <f t="shared" si="5"/>
        <v>1010524.54</v>
      </c>
    </row>
    <row r="33" spans="1:21" ht="35.25" customHeight="1" x14ac:dyDescent="0.25">
      <c r="A33" s="7">
        <v>690</v>
      </c>
      <c r="B33" s="8" t="s">
        <v>44</v>
      </c>
      <c r="C33" s="8" t="s">
        <v>45</v>
      </c>
      <c r="D33" s="8" t="s">
        <v>129</v>
      </c>
      <c r="E33" s="7" t="s">
        <v>130</v>
      </c>
      <c r="F33" s="7">
        <v>3204.2</v>
      </c>
      <c r="G33" s="7">
        <v>8.4600000000000009</v>
      </c>
      <c r="H33" s="65" t="s">
        <v>179</v>
      </c>
      <c r="I33" s="8" t="s">
        <v>132</v>
      </c>
      <c r="J33" s="8" t="s">
        <v>115</v>
      </c>
      <c r="K33" s="55">
        <v>1100514.49</v>
      </c>
      <c r="L33" s="55">
        <f t="shared" si="2"/>
        <v>243967.78800000003</v>
      </c>
      <c r="M33" s="55">
        <v>696649.32</v>
      </c>
      <c r="N33" s="55">
        <v>147320.92000000001</v>
      </c>
      <c r="O33" s="55">
        <f>K33-M33</f>
        <v>403865.17000000004</v>
      </c>
      <c r="P33" s="55">
        <v>213016</v>
      </c>
      <c r="Q33" s="10" t="s">
        <v>49</v>
      </c>
      <c r="R33" s="10" t="s">
        <v>49</v>
      </c>
      <c r="S33" s="55">
        <v>483633.39</v>
      </c>
      <c r="T33" s="58">
        <f t="shared" ref="T33:T34" si="7">S33+P33</f>
        <v>696649.39</v>
      </c>
      <c r="U33" s="58">
        <f>S33+P33+O33</f>
        <v>1100514.56</v>
      </c>
    </row>
    <row r="34" spans="1:21" ht="36" customHeight="1" x14ac:dyDescent="0.25">
      <c r="A34" s="27">
        <v>795</v>
      </c>
      <c r="B34" s="8" t="s">
        <v>44</v>
      </c>
      <c r="C34" s="8" t="s">
        <v>45</v>
      </c>
      <c r="D34" s="8" t="s">
        <v>129</v>
      </c>
      <c r="E34" s="27" t="s">
        <v>131</v>
      </c>
      <c r="F34" s="27">
        <v>3229.8</v>
      </c>
      <c r="G34" s="7">
        <v>8.4600000000000009</v>
      </c>
      <c r="H34" s="65" t="s">
        <v>179</v>
      </c>
      <c r="I34" s="8" t="s">
        <v>133</v>
      </c>
      <c r="J34" s="28">
        <v>42036</v>
      </c>
      <c r="K34" s="56">
        <v>1272748.43</v>
      </c>
      <c r="L34" s="55">
        <f t="shared" si="2"/>
        <v>245916.97200000004</v>
      </c>
      <c r="M34" s="56">
        <v>829897.31</v>
      </c>
      <c r="N34" s="56">
        <v>180532.46</v>
      </c>
      <c r="O34" s="55">
        <f t="shared" ref="O34" si="8">K34-M34</f>
        <v>442851.11999999988</v>
      </c>
      <c r="P34" s="60">
        <v>213516</v>
      </c>
      <c r="Q34" s="10" t="s">
        <v>49</v>
      </c>
      <c r="R34" s="10" t="s">
        <v>49</v>
      </c>
      <c r="S34" s="60">
        <v>616381.31000000006</v>
      </c>
      <c r="T34" s="58">
        <f t="shared" si="7"/>
        <v>829897.31</v>
      </c>
      <c r="U34" s="2">
        <f t="shared" si="5"/>
        <v>1272748.43</v>
      </c>
    </row>
    <row r="35" spans="1:21" ht="36" x14ac:dyDescent="0.25">
      <c r="A35" s="27">
        <v>3860</v>
      </c>
      <c r="B35" s="27" t="s">
        <v>44</v>
      </c>
      <c r="C35" s="27" t="s">
        <v>45</v>
      </c>
      <c r="D35" s="27" t="s">
        <v>69</v>
      </c>
      <c r="E35" s="27">
        <v>6</v>
      </c>
      <c r="F35" s="27">
        <v>3408.7</v>
      </c>
      <c r="G35" s="7">
        <v>8.4600000000000009</v>
      </c>
      <c r="H35" s="65" t="s">
        <v>179</v>
      </c>
      <c r="I35" s="24" t="s">
        <v>70</v>
      </c>
      <c r="J35" s="29">
        <v>42036</v>
      </c>
      <c r="K35" s="56">
        <v>1343804.44</v>
      </c>
      <c r="L35" s="55">
        <f t="shared" si="2"/>
        <v>259538.41800000003</v>
      </c>
      <c r="M35" s="56">
        <v>827243.99</v>
      </c>
      <c r="N35" s="56">
        <v>197636.74</v>
      </c>
      <c r="O35" s="55">
        <f t="shared" si="3"/>
        <v>516560.44999999995</v>
      </c>
      <c r="P35" s="56">
        <v>576280</v>
      </c>
      <c r="Q35" s="57" t="s">
        <v>49</v>
      </c>
      <c r="R35" s="55" t="s">
        <v>49</v>
      </c>
      <c r="S35" s="56">
        <v>250963.99</v>
      </c>
      <c r="T35" s="2">
        <f t="shared" si="6"/>
        <v>827243.99</v>
      </c>
      <c r="U35" s="2">
        <f t="shared" si="5"/>
        <v>1343804.44</v>
      </c>
    </row>
    <row r="36" spans="1:21" ht="36" x14ac:dyDescent="0.25">
      <c r="A36" s="27">
        <v>3717</v>
      </c>
      <c r="B36" s="27" t="s">
        <v>44</v>
      </c>
      <c r="C36" s="27" t="s">
        <v>45</v>
      </c>
      <c r="D36" s="27" t="s">
        <v>69</v>
      </c>
      <c r="E36" s="27" t="s">
        <v>71</v>
      </c>
      <c r="F36" s="27">
        <v>3409.6</v>
      </c>
      <c r="G36" s="7">
        <v>8.4600000000000009</v>
      </c>
      <c r="H36" s="65" t="s">
        <v>179</v>
      </c>
      <c r="I36" s="24" t="s">
        <v>72</v>
      </c>
      <c r="J36" s="29">
        <v>42430</v>
      </c>
      <c r="K36" s="56">
        <v>1029816.22</v>
      </c>
      <c r="L36" s="55">
        <f t="shared" si="2"/>
        <v>259606.94400000002</v>
      </c>
      <c r="M36" s="56">
        <v>672988.85</v>
      </c>
      <c r="N36" s="56">
        <v>226948.06</v>
      </c>
      <c r="O36" s="55">
        <f t="shared" si="3"/>
        <v>356827.37</v>
      </c>
      <c r="P36" s="57">
        <v>0</v>
      </c>
      <c r="Q36" s="57" t="s">
        <v>49</v>
      </c>
      <c r="R36" s="55" t="s">
        <v>49</v>
      </c>
      <c r="S36" s="56">
        <v>672988.85</v>
      </c>
      <c r="T36" s="2">
        <f t="shared" si="6"/>
        <v>672988.85</v>
      </c>
      <c r="U36" s="2">
        <f t="shared" si="5"/>
        <v>1029816.22</v>
      </c>
    </row>
    <row r="37" spans="1:21" ht="36" x14ac:dyDescent="0.25">
      <c r="A37" s="27">
        <v>3716</v>
      </c>
      <c r="B37" s="27" t="s">
        <v>44</v>
      </c>
      <c r="C37" s="27" t="s">
        <v>45</v>
      </c>
      <c r="D37" s="27" t="s">
        <v>69</v>
      </c>
      <c r="E37" s="27" t="s">
        <v>73</v>
      </c>
      <c r="F37" s="27">
        <v>3364.7</v>
      </c>
      <c r="G37" s="7">
        <v>8.4600000000000009</v>
      </c>
      <c r="H37" s="65" t="s">
        <v>179</v>
      </c>
      <c r="I37" s="24" t="s">
        <v>74</v>
      </c>
      <c r="J37" s="29">
        <v>42125</v>
      </c>
      <c r="K37" s="56">
        <v>1256555.6499999999</v>
      </c>
      <c r="L37" s="55">
        <f t="shared" si="2"/>
        <v>256188.258</v>
      </c>
      <c r="M37" s="56">
        <v>798856.48</v>
      </c>
      <c r="N37" s="56">
        <v>192050.89</v>
      </c>
      <c r="O37" s="55">
        <f t="shared" si="3"/>
        <v>457699.16999999993</v>
      </c>
      <c r="P37" s="57">
        <v>0</v>
      </c>
      <c r="Q37" s="57" t="s">
        <v>49</v>
      </c>
      <c r="R37" s="55" t="s">
        <v>49</v>
      </c>
      <c r="S37" s="56">
        <v>798856.48</v>
      </c>
      <c r="T37" s="2">
        <f t="shared" si="6"/>
        <v>798856.48</v>
      </c>
      <c r="U37" s="2">
        <f t="shared" si="5"/>
        <v>1256555.6499999999</v>
      </c>
    </row>
    <row r="38" spans="1:21" ht="36" x14ac:dyDescent="0.25">
      <c r="A38" s="27">
        <v>2377</v>
      </c>
      <c r="B38" s="27" t="s">
        <v>44</v>
      </c>
      <c r="C38" s="27" t="s">
        <v>45</v>
      </c>
      <c r="D38" s="27" t="s">
        <v>69</v>
      </c>
      <c r="E38" s="27" t="s">
        <v>75</v>
      </c>
      <c r="F38" s="27">
        <v>1596.7</v>
      </c>
      <c r="G38" s="7">
        <v>8.4600000000000009</v>
      </c>
      <c r="H38" s="65" t="s">
        <v>179</v>
      </c>
      <c r="I38" s="24" t="s">
        <v>76</v>
      </c>
      <c r="J38" s="29">
        <v>42125</v>
      </c>
      <c r="K38" s="56">
        <v>595920.37</v>
      </c>
      <c r="L38" s="55">
        <f t="shared" si="2"/>
        <v>121572.73800000001</v>
      </c>
      <c r="M38" s="56">
        <v>423829.76000000001</v>
      </c>
      <c r="N38" s="56">
        <v>116219.47</v>
      </c>
      <c r="O38" s="55">
        <f t="shared" si="3"/>
        <v>172090.61</v>
      </c>
      <c r="P38" s="56">
        <v>358304</v>
      </c>
      <c r="Q38" s="57" t="s">
        <v>49</v>
      </c>
      <c r="R38" s="55" t="s">
        <v>49</v>
      </c>
      <c r="S38" s="56">
        <v>65525.760000000002</v>
      </c>
      <c r="T38" s="2">
        <f t="shared" si="6"/>
        <v>423829.76000000001</v>
      </c>
      <c r="U38" s="2">
        <f t="shared" si="5"/>
        <v>595920.37</v>
      </c>
    </row>
    <row r="39" spans="1:21" ht="36" x14ac:dyDescent="0.25">
      <c r="A39" s="27">
        <v>3715</v>
      </c>
      <c r="B39" s="27" t="s">
        <v>44</v>
      </c>
      <c r="C39" s="27" t="s">
        <v>45</v>
      </c>
      <c r="D39" s="27" t="s">
        <v>69</v>
      </c>
      <c r="E39" s="27">
        <v>10</v>
      </c>
      <c r="F39" s="27">
        <v>3159.5</v>
      </c>
      <c r="G39" s="7">
        <v>8.4600000000000009</v>
      </c>
      <c r="H39" s="65" t="s">
        <v>179</v>
      </c>
      <c r="I39" s="24" t="s">
        <v>77</v>
      </c>
      <c r="J39" s="29">
        <v>42644</v>
      </c>
      <c r="K39" s="56">
        <v>786704.97</v>
      </c>
      <c r="L39" s="55">
        <f t="shared" si="2"/>
        <v>240564.33000000002</v>
      </c>
      <c r="M39" s="56">
        <v>511766.11</v>
      </c>
      <c r="N39" s="56">
        <v>163075.71</v>
      </c>
      <c r="O39" s="55">
        <f t="shared" si="3"/>
        <v>274938.86</v>
      </c>
      <c r="P39" s="56">
        <v>494054.43</v>
      </c>
      <c r="Q39" s="57" t="s">
        <v>49</v>
      </c>
      <c r="R39" s="55" t="s">
        <v>49</v>
      </c>
      <c r="S39" s="56">
        <v>17711.68</v>
      </c>
      <c r="T39" s="2">
        <f t="shared" si="6"/>
        <v>511766.11</v>
      </c>
      <c r="U39" s="2">
        <f t="shared" si="5"/>
        <v>786704.97</v>
      </c>
    </row>
    <row r="40" spans="1:21" ht="36" x14ac:dyDescent="0.25">
      <c r="A40" s="27">
        <v>2533</v>
      </c>
      <c r="B40" s="27" t="s">
        <v>44</v>
      </c>
      <c r="C40" s="27" t="s">
        <v>45</v>
      </c>
      <c r="D40" s="27" t="s">
        <v>69</v>
      </c>
      <c r="E40" s="27" t="s">
        <v>78</v>
      </c>
      <c r="F40" s="27">
        <v>1572.8</v>
      </c>
      <c r="G40" s="7">
        <v>8.4600000000000009</v>
      </c>
      <c r="H40" s="65" t="s">
        <v>179</v>
      </c>
      <c r="I40" s="24" t="s">
        <v>79</v>
      </c>
      <c r="J40" s="29">
        <v>42186</v>
      </c>
      <c r="K40" s="56">
        <v>564981.15</v>
      </c>
      <c r="L40" s="55">
        <f t="shared" si="2"/>
        <v>119752.99200000001</v>
      </c>
      <c r="M40" s="56">
        <v>376641.19</v>
      </c>
      <c r="N40" s="56">
        <v>161688.24</v>
      </c>
      <c r="O40" s="55">
        <f t="shared" si="3"/>
        <v>188339.96000000002</v>
      </c>
      <c r="P40" s="56">
        <v>89400</v>
      </c>
      <c r="Q40" s="57" t="s">
        <v>49</v>
      </c>
      <c r="R40" s="55" t="s">
        <v>49</v>
      </c>
      <c r="S40" s="56">
        <v>287241.19</v>
      </c>
      <c r="T40" s="2">
        <f t="shared" si="6"/>
        <v>376641.19</v>
      </c>
      <c r="U40" s="2">
        <f t="shared" si="5"/>
        <v>564981.15</v>
      </c>
    </row>
    <row r="41" spans="1:21" ht="36" x14ac:dyDescent="0.25">
      <c r="A41" s="27">
        <v>3859</v>
      </c>
      <c r="B41" s="27" t="s">
        <v>44</v>
      </c>
      <c r="C41" s="27" t="s">
        <v>45</v>
      </c>
      <c r="D41" s="27" t="s">
        <v>69</v>
      </c>
      <c r="E41" s="27" t="s">
        <v>80</v>
      </c>
      <c r="F41" s="27">
        <v>1567.8</v>
      </c>
      <c r="G41" s="7">
        <v>8.4600000000000009</v>
      </c>
      <c r="H41" s="65" t="s">
        <v>179</v>
      </c>
      <c r="I41" s="24" t="s">
        <v>81</v>
      </c>
      <c r="J41" s="29">
        <v>42125</v>
      </c>
      <c r="K41" s="56">
        <v>585134.25</v>
      </c>
      <c r="L41" s="55">
        <f t="shared" si="2"/>
        <v>119372.29200000002</v>
      </c>
      <c r="M41" s="56">
        <v>383061.64</v>
      </c>
      <c r="N41" s="56">
        <v>102542.29</v>
      </c>
      <c r="O41" s="55">
        <f t="shared" si="3"/>
        <v>202072.61</v>
      </c>
      <c r="P41" s="56">
        <v>155565.1</v>
      </c>
      <c r="Q41" s="57" t="s">
        <v>49</v>
      </c>
      <c r="R41" s="55" t="s">
        <v>49</v>
      </c>
      <c r="S41" s="56">
        <v>227496.54</v>
      </c>
      <c r="T41" s="2">
        <f t="shared" si="6"/>
        <v>383061.64</v>
      </c>
      <c r="U41" s="2">
        <f t="shared" si="5"/>
        <v>585134.25</v>
      </c>
    </row>
    <row r="42" spans="1:21" ht="36" x14ac:dyDescent="0.25">
      <c r="A42" s="27">
        <v>2378</v>
      </c>
      <c r="B42" s="27" t="s">
        <v>44</v>
      </c>
      <c r="C42" s="27" t="s">
        <v>45</v>
      </c>
      <c r="D42" s="27" t="s">
        <v>69</v>
      </c>
      <c r="E42" s="27">
        <v>14</v>
      </c>
      <c r="F42" s="27">
        <v>3367.4</v>
      </c>
      <c r="G42" s="7">
        <v>8.4600000000000009</v>
      </c>
      <c r="H42" s="65" t="s">
        <v>179</v>
      </c>
      <c r="I42" s="24" t="s">
        <v>82</v>
      </c>
      <c r="J42" s="29">
        <v>42125</v>
      </c>
      <c r="K42" s="56">
        <v>1256781.01</v>
      </c>
      <c r="L42" s="55">
        <f t="shared" si="2"/>
        <v>256393.83600000004</v>
      </c>
      <c r="M42" s="56">
        <v>924177.87</v>
      </c>
      <c r="N42" s="56">
        <v>269758.75</v>
      </c>
      <c r="O42" s="55">
        <f t="shared" si="3"/>
        <v>332603.14</v>
      </c>
      <c r="P42" s="56">
        <v>767889.1</v>
      </c>
      <c r="Q42" s="57" t="s">
        <v>49</v>
      </c>
      <c r="R42" s="55" t="s">
        <v>49</v>
      </c>
      <c r="S42" s="56">
        <v>156288.76999999999</v>
      </c>
      <c r="T42" s="2">
        <f t="shared" si="6"/>
        <v>924177.87</v>
      </c>
      <c r="U42" s="2">
        <f t="shared" si="5"/>
        <v>1256781.01</v>
      </c>
    </row>
    <row r="43" spans="1:21" ht="36" x14ac:dyDescent="0.25">
      <c r="A43" s="27">
        <v>2199</v>
      </c>
      <c r="B43" s="27" t="s">
        <v>44</v>
      </c>
      <c r="C43" s="27" t="s">
        <v>45</v>
      </c>
      <c r="D43" s="27" t="s">
        <v>69</v>
      </c>
      <c r="E43" s="27" t="s">
        <v>83</v>
      </c>
      <c r="F43" s="27">
        <v>1592.3</v>
      </c>
      <c r="G43" s="7">
        <v>8.4600000000000009</v>
      </c>
      <c r="H43" s="65" t="s">
        <v>179</v>
      </c>
      <c r="I43" s="24" t="s">
        <v>84</v>
      </c>
      <c r="J43" s="29">
        <v>42095</v>
      </c>
      <c r="K43" s="56">
        <v>605500.16000000003</v>
      </c>
      <c r="L43" s="55">
        <f t="shared" si="2"/>
        <v>121237.72200000001</v>
      </c>
      <c r="M43" s="56">
        <v>440686.44</v>
      </c>
      <c r="N43" s="56">
        <v>125722.34</v>
      </c>
      <c r="O43" s="55">
        <f t="shared" si="3"/>
        <v>164813.72000000003</v>
      </c>
      <c r="P43" s="56">
        <v>99106</v>
      </c>
      <c r="Q43" s="57" t="s">
        <v>49</v>
      </c>
      <c r="R43" s="55" t="s">
        <v>49</v>
      </c>
      <c r="S43" s="56">
        <v>341580.44</v>
      </c>
      <c r="T43" s="2">
        <f t="shared" si="6"/>
        <v>440686.44</v>
      </c>
      <c r="U43" s="2">
        <f t="shared" si="5"/>
        <v>605500.16000000003</v>
      </c>
    </row>
    <row r="44" spans="1:21" ht="35.25" customHeight="1" x14ac:dyDescent="0.25">
      <c r="A44" s="7">
        <v>171</v>
      </c>
      <c r="B44" s="8" t="s">
        <v>44</v>
      </c>
      <c r="C44" s="8" t="s">
        <v>45</v>
      </c>
      <c r="D44" s="8" t="s">
        <v>129</v>
      </c>
      <c r="E44" s="7">
        <v>26</v>
      </c>
      <c r="F44" s="7">
        <v>3379</v>
      </c>
      <c r="G44" s="7">
        <v>8.4600000000000009</v>
      </c>
      <c r="H44" s="65" t="s">
        <v>179</v>
      </c>
      <c r="I44" s="8" t="s">
        <v>187</v>
      </c>
      <c r="J44" s="8" t="s">
        <v>115</v>
      </c>
      <c r="K44" s="55">
        <v>1151550.42</v>
      </c>
      <c r="L44" s="55">
        <f t="shared" si="2"/>
        <v>257277.06000000003</v>
      </c>
      <c r="M44" s="55">
        <v>945064.8</v>
      </c>
      <c r="N44" s="55">
        <v>292081.3</v>
      </c>
      <c r="O44" s="55">
        <f t="shared" si="3"/>
        <v>206485.61999999988</v>
      </c>
      <c r="P44" s="55">
        <v>601263</v>
      </c>
      <c r="Q44" s="55" t="s">
        <v>49</v>
      </c>
      <c r="R44" s="55" t="s">
        <v>49</v>
      </c>
      <c r="S44" s="55">
        <v>343801.79</v>
      </c>
      <c r="T44" s="2">
        <f t="shared" si="6"/>
        <v>945064.79</v>
      </c>
      <c r="U44" s="2">
        <f t="shared" si="5"/>
        <v>1151550.4099999999</v>
      </c>
    </row>
    <row r="45" spans="1:21" ht="36" x14ac:dyDescent="0.25">
      <c r="A45" s="27">
        <v>2421</v>
      </c>
      <c r="B45" s="27" t="s">
        <v>44</v>
      </c>
      <c r="C45" s="27" t="s">
        <v>45</v>
      </c>
      <c r="D45" s="27" t="s">
        <v>85</v>
      </c>
      <c r="E45" s="27">
        <v>4</v>
      </c>
      <c r="F45" s="27">
        <v>4574.8</v>
      </c>
      <c r="G45" s="7">
        <v>8.4600000000000009</v>
      </c>
      <c r="H45" s="65" t="s">
        <v>179</v>
      </c>
      <c r="I45" s="24" t="s">
        <v>86</v>
      </c>
      <c r="J45" s="29">
        <v>42156</v>
      </c>
      <c r="K45" s="56">
        <v>1675359.23</v>
      </c>
      <c r="L45" s="55">
        <f t="shared" si="2"/>
        <v>348325.27200000006</v>
      </c>
      <c r="M45" s="56">
        <v>1055074.54</v>
      </c>
      <c r="N45" s="56">
        <v>327910.8</v>
      </c>
      <c r="O45" s="55">
        <f t="shared" si="3"/>
        <v>620284.68999999994</v>
      </c>
      <c r="P45" s="56">
        <v>686831</v>
      </c>
      <c r="Q45" s="57" t="s">
        <v>49</v>
      </c>
      <c r="R45" s="55" t="s">
        <v>49</v>
      </c>
      <c r="S45" s="56">
        <v>368243.54</v>
      </c>
      <c r="T45" s="2">
        <f t="shared" si="6"/>
        <v>1055074.54</v>
      </c>
      <c r="U45" s="2">
        <f t="shared" si="5"/>
        <v>1675359.23</v>
      </c>
    </row>
    <row r="46" spans="1:21" ht="36" x14ac:dyDescent="0.25">
      <c r="A46" s="27">
        <v>3136</v>
      </c>
      <c r="B46" s="27" t="s">
        <v>44</v>
      </c>
      <c r="C46" s="27" t="s">
        <v>45</v>
      </c>
      <c r="D46" s="27" t="s">
        <v>85</v>
      </c>
      <c r="E46" s="27">
        <v>6</v>
      </c>
      <c r="F46" s="27">
        <v>4567.8</v>
      </c>
      <c r="G46" s="7">
        <v>8.4600000000000009</v>
      </c>
      <c r="H46" s="65" t="s">
        <v>179</v>
      </c>
      <c r="I46" s="24" t="s">
        <v>87</v>
      </c>
      <c r="J46" s="29">
        <v>42430</v>
      </c>
      <c r="K46" s="56">
        <v>1379626</v>
      </c>
      <c r="L46" s="55">
        <f t="shared" si="2"/>
        <v>347792.29200000002</v>
      </c>
      <c r="M46" s="56">
        <v>849350.11</v>
      </c>
      <c r="N46" s="56">
        <v>305614.75</v>
      </c>
      <c r="O46" s="55">
        <f t="shared" si="3"/>
        <v>530275.89</v>
      </c>
      <c r="P46" s="56">
        <v>328759</v>
      </c>
      <c r="Q46" s="57" t="s">
        <v>49</v>
      </c>
      <c r="R46" s="55" t="s">
        <v>49</v>
      </c>
      <c r="S46" s="56">
        <v>520591.11</v>
      </c>
      <c r="T46" s="2">
        <f t="shared" si="6"/>
        <v>849350.11</v>
      </c>
      <c r="U46" s="2">
        <f t="shared" si="5"/>
        <v>1379626</v>
      </c>
    </row>
    <row r="47" spans="1:21" ht="36" x14ac:dyDescent="0.25">
      <c r="A47" s="27">
        <v>2269</v>
      </c>
      <c r="B47" s="27" t="s">
        <v>44</v>
      </c>
      <c r="C47" s="27" t="s">
        <v>45</v>
      </c>
      <c r="D47" s="27" t="s">
        <v>85</v>
      </c>
      <c r="E47" s="27">
        <v>12</v>
      </c>
      <c r="F47" s="27">
        <v>4581.8</v>
      </c>
      <c r="G47" s="7">
        <v>8.4600000000000009</v>
      </c>
      <c r="H47" s="65" t="s">
        <v>179</v>
      </c>
      <c r="I47" s="24" t="s">
        <v>89</v>
      </c>
      <c r="J47" s="29">
        <v>42095</v>
      </c>
      <c r="K47" s="56">
        <v>1742168.1</v>
      </c>
      <c r="L47" s="55">
        <f t="shared" si="2"/>
        <v>348858.25200000004</v>
      </c>
      <c r="M47" s="56">
        <v>1056450.47</v>
      </c>
      <c r="N47" s="56">
        <v>266731.03000000003</v>
      </c>
      <c r="O47" s="55">
        <f t="shared" si="3"/>
        <v>685717.63000000012</v>
      </c>
      <c r="P47" s="56">
        <v>373646.15</v>
      </c>
      <c r="Q47" s="57" t="s">
        <v>49</v>
      </c>
      <c r="R47" s="55" t="s">
        <v>49</v>
      </c>
      <c r="S47" s="56">
        <v>682804.32</v>
      </c>
      <c r="T47" s="2">
        <f t="shared" si="6"/>
        <v>1056450.47</v>
      </c>
      <c r="U47" s="2">
        <f t="shared" si="5"/>
        <v>1742168.1</v>
      </c>
    </row>
    <row r="48" spans="1:21" ht="36" x14ac:dyDescent="0.25">
      <c r="A48" s="27">
        <v>2267</v>
      </c>
      <c r="B48" s="27" t="s">
        <v>44</v>
      </c>
      <c r="C48" s="27" t="s">
        <v>45</v>
      </c>
      <c r="D48" s="27" t="s">
        <v>85</v>
      </c>
      <c r="E48" s="27">
        <v>16</v>
      </c>
      <c r="F48" s="27">
        <v>4593.8</v>
      </c>
      <c r="G48" s="7">
        <v>8.4600000000000009</v>
      </c>
      <c r="H48" s="65" t="s">
        <v>179</v>
      </c>
      <c r="I48" s="24" t="s">
        <v>88</v>
      </c>
      <c r="J48" s="29">
        <v>42095</v>
      </c>
      <c r="K48" s="56">
        <v>1746730.67</v>
      </c>
      <c r="L48" s="55">
        <f t="shared" si="2"/>
        <v>349771.93200000003</v>
      </c>
      <c r="M48" s="56">
        <v>1060105.6499999999</v>
      </c>
      <c r="N48" s="56">
        <v>300261.21000000002</v>
      </c>
      <c r="O48" s="55">
        <f t="shared" si="3"/>
        <v>686625.02</v>
      </c>
      <c r="P48" s="56">
        <v>653368.69999999995</v>
      </c>
      <c r="Q48" s="57" t="s">
        <v>49</v>
      </c>
      <c r="R48" s="55" t="s">
        <v>49</v>
      </c>
      <c r="S48" s="56">
        <v>406736.95</v>
      </c>
      <c r="T48" s="2">
        <f t="shared" si="6"/>
        <v>1060105.6499999999</v>
      </c>
      <c r="U48" s="2">
        <f t="shared" si="5"/>
        <v>1746730.67</v>
      </c>
    </row>
    <row r="49" spans="1:21" ht="36" x14ac:dyDescent="0.25">
      <c r="A49" s="27">
        <v>486</v>
      </c>
      <c r="B49" s="27" t="s">
        <v>44</v>
      </c>
      <c r="C49" s="27" t="s">
        <v>45</v>
      </c>
      <c r="D49" s="27" t="s">
        <v>90</v>
      </c>
      <c r="E49" s="27">
        <v>15</v>
      </c>
      <c r="F49" s="27">
        <v>2347.3000000000002</v>
      </c>
      <c r="G49" s="7">
        <v>8.4600000000000009</v>
      </c>
      <c r="H49" s="65" t="s">
        <v>179</v>
      </c>
      <c r="I49" s="24" t="s">
        <v>91</v>
      </c>
      <c r="J49" s="29">
        <v>42787</v>
      </c>
      <c r="K49" s="56">
        <v>392515.45</v>
      </c>
      <c r="L49" s="55">
        <f t="shared" si="2"/>
        <v>178723.42200000002</v>
      </c>
      <c r="M49" s="56">
        <v>438212.89</v>
      </c>
      <c r="N49" s="57">
        <v>162426.17000000001</v>
      </c>
      <c r="O49" s="55">
        <f t="shared" si="3"/>
        <v>-45697.440000000002</v>
      </c>
      <c r="P49" s="57">
        <v>0</v>
      </c>
      <c r="Q49" s="57" t="s">
        <v>49</v>
      </c>
      <c r="R49" s="55" t="s">
        <v>49</v>
      </c>
      <c r="S49" s="56">
        <v>438212.89</v>
      </c>
      <c r="T49" s="2">
        <f t="shared" si="6"/>
        <v>438212.89</v>
      </c>
      <c r="U49" s="2">
        <f t="shared" si="5"/>
        <v>392515.45</v>
      </c>
    </row>
    <row r="50" spans="1:21" ht="36" x14ac:dyDescent="0.25">
      <c r="A50" s="27">
        <v>791</v>
      </c>
      <c r="B50" s="27" t="s">
        <v>44</v>
      </c>
      <c r="C50" s="27" t="s">
        <v>45</v>
      </c>
      <c r="D50" s="27" t="s">
        <v>92</v>
      </c>
      <c r="E50" s="27">
        <v>17</v>
      </c>
      <c r="F50" s="27">
        <v>623.5</v>
      </c>
      <c r="G50" s="7">
        <v>8.4600000000000009</v>
      </c>
      <c r="H50" s="65" t="s">
        <v>179</v>
      </c>
      <c r="I50" s="24" t="s">
        <v>93</v>
      </c>
      <c r="J50" s="29">
        <v>42036</v>
      </c>
      <c r="K50" s="56">
        <v>245725.69</v>
      </c>
      <c r="L50" s="55">
        <f t="shared" si="2"/>
        <v>47473.29</v>
      </c>
      <c r="M50" s="56">
        <v>198156.02</v>
      </c>
      <c r="N50" s="56">
        <v>44995.92</v>
      </c>
      <c r="O50" s="55">
        <f t="shared" si="3"/>
        <v>47569.670000000013</v>
      </c>
      <c r="P50" s="57">
        <v>182978.1</v>
      </c>
      <c r="Q50" s="57" t="s">
        <v>49</v>
      </c>
      <c r="R50" s="55" t="s">
        <v>49</v>
      </c>
      <c r="S50" s="56">
        <v>15177.92</v>
      </c>
      <c r="T50" s="2">
        <f t="shared" si="6"/>
        <v>198156.02000000002</v>
      </c>
      <c r="U50" s="2">
        <f t="shared" si="5"/>
        <v>245725.69000000003</v>
      </c>
    </row>
    <row r="51" spans="1:21" ht="36" x14ac:dyDescent="0.25">
      <c r="A51" s="27">
        <v>3263</v>
      </c>
      <c r="B51" s="27" t="s">
        <v>44</v>
      </c>
      <c r="C51" s="27" t="s">
        <v>45</v>
      </c>
      <c r="D51" s="27" t="s">
        <v>94</v>
      </c>
      <c r="E51" s="27">
        <v>1</v>
      </c>
      <c r="F51" s="27">
        <v>632</v>
      </c>
      <c r="G51" s="7">
        <v>8.4600000000000009</v>
      </c>
      <c r="H51" s="65" t="s">
        <v>179</v>
      </c>
      <c r="I51" s="24" t="s">
        <v>95</v>
      </c>
      <c r="J51" s="29">
        <v>42552</v>
      </c>
      <c r="K51" s="56">
        <v>171739.42</v>
      </c>
      <c r="L51" s="55">
        <f t="shared" si="2"/>
        <v>48120.480000000003</v>
      </c>
      <c r="M51" s="56">
        <v>95008.41</v>
      </c>
      <c r="N51" s="56">
        <v>35434.11</v>
      </c>
      <c r="O51" s="55">
        <f t="shared" si="3"/>
        <v>76731.010000000009</v>
      </c>
      <c r="P51" s="57">
        <v>0</v>
      </c>
      <c r="Q51" s="57" t="s">
        <v>49</v>
      </c>
      <c r="R51" s="55" t="s">
        <v>49</v>
      </c>
      <c r="S51" s="56">
        <v>95008.41</v>
      </c>
      <c r="T51" s="2">
        <f t="shared" si="6"/>
        <v>95008.41</v>
      </c>
      <c r="U51" s="2">
        <f t="shared" si="5"/>
        <v>171739.42</v>
      </c>
    </row>
    <row r="52" spans="1:21" ht="36" x14ac:dyDescent="0.25">
      <c r="A52" s="27">
        <v>4336</v>
      </c>
      <c r="B52" s="27" t="s">
        <v>44</v>
      </c>
      <c r="C52" s="27" t="s">
        <v>45</v>
      </c>
      <c r="D52" s="27" t="s">
        <v>94</v>
      </c>
      <c r="E52" s="27">
        <v>3</v>
      </c>
      <c r="F52" s="27">
        <v>620.5</v>
      </c>
      <c r="G52" s="7">
        <v>8.4600000000000009</v>
      </c>
      <c r="H52" s="65" t="s">
        <v>179</v>
      </c>
      <c r="I52" s="24" t="s">
        <v>96</v>
      </c>
      <c r="J52" s="29">
        <v>42887</v>
      </c>
      <c r="K52" s="56">
        <v>140394.37</v>
      </c>
      <c r="L52" s="55">
        <f t="shared" si="2"/>
        <v>47244.87</v>
      </c>
      <c r="M52" s="56">
        <v>67441.649999999994</v>
      </c>
      <c r="N52" s="56">
        <v>36085.32</v>
      </c>
      <c r="O52" s="55">
        <f t="shared" si="3"/>
        <v>72952.72</v>
      </c>
      <c r="P52" s="57">
        <v>0</v>
      </c>
      <c r="Q52" s="57" t="s">
        <v>49</v>
      </c>
      <c r="R52" s="55" t="s">
        <v>49</v>
      </c>
      <c r="S52" s="56">
        <v>67441.649999999994</v>
      </c>
      <c r="T52" s="2">
        <f t="shared" si="6"/>
        <v>67441.649999999994</v>
      </c>
      <c r="U52" s="2">
        <f t="shared" si="5"/>
        <v>140394.37</v>
      </c>
    </row>
    <row r="53" spans="1:21" ht="36" x14ac:dyDescent="0.25">
      <c r="A53" s="27">
        <v>2266</v>
      </c>
      <c r="B53" s="27" t="s">
        <v>44</v>
      </c>
      <c r="C53" s="27" t="s">
        <v>45</v>
      </c>
      <c r="D53" s="27" t="s">
        <v>94</v>
      </c>
      <c r="E53" s="27">
        <v>5</v>
      </c>
      <c r="F53" s="27">
        <v>616.9</v>
      </c>
      <c r="G53" s="7">
        <v>8.4600000000000009</v>
      </c>
      <c r="H53" s="65" t="s">
        <v>179</v>
      </c>
      <c r="I53" s="24" t="s">
        <v>97</v>
      </c>
      <c r="J53" s="29">
        <v>42095</v>
      </c>
      <c r="K53" s="56">
        <v>234557.64</v>
      </c>
      <c r="L53" s="55">
        <f t="shared" si="2"/>
        <v>46970.766000000003</v>
      </c>
      <c r="M53" s="56">
        <v>122229.71</v>
      </c>
      <c r="N53" s="56">
        <v>37657.61</v>
      </c>
      <c r="O53" s="55">
        <f t="shared" si="3"/>
        <v>112327.93000000001</v>
      </c>
      <c r="P53" s="57">
        <v>0</v>
      </c>
      <c r="Q53" s="57" t="s">
        <v>49</v>
      </c>
      <c r="R53" s="55" t="s">
        <v>49</v>
      </c>
      <c r="S53" s="56">
        <v>122229.71</v>
      </c>
      <c r="T53" s="2">
        <f t="shared" si="6"/>
        <v>122229.71</v>
      </c>
      <c r="U53" s="2">
        <f t="shared" si="5"/>
        <v>234557.64</v>
      </c>
    </row>
    <row r="54" spans="1:21" ht="36" x14ac:dyDescent="0.25">
      <c r="A54" s="27">
        <v>3048</v>
      </c>
      <c r="B54" s="27" t="s">
        <v>44</v>
      </c>
      <c r="C54" s="27" t="s">
        <v>45</v>
      </c>
      <c r="D54" s="27" t="s">
        <v>94</v>
      </c>
      <c r="E54" s="27">
        <v>29</v>
      </c>
      <c r="F54" s="27">
        <v>651.1</v>
      </c>
      <c r="G54" s="7">
        <v>8.4600000000000009</v>
      </c>
      <c r="H54" s="65" t="s">
        <v>179</v>
      </c>
      <c r="I54" s="24" t="s">
        <v>98</v>
      </c>
      <c r="J54" s="29">
        <v>42430</v>
      </c>
      <c r="K54" s="56">
        <v>206605.54</v>
      </c>
      <c r="L54" s="55">
        <f t="shared" si="2"/>
        <v>49574.754000000001</v>
      </c>
      <c r="M54" s="56">
        <v>147856.95000000001</v>
      </c>
      <c r="N54" s="56">
        <v>38501.21</v>
      </c>
      <c r="O54" s="55">
        <f t="shared" si="3"/>
        <v>58748.59</v>
      </c>
      <c r="P54" s="57">
        <v>113600</v>
      </c>
      <c r="Q54" s="57" t="s">
        <v>49</v>
      </c>
      <c r="R54" s="55" t="s">
        <v>49</v>
      </c>
      <c r="S54" s="56">
        <v>34256.949999999997</v>
      </c>
      <c r="T54" s="2">
        <f t="shared" si="6"/>
        <v>147856.95000000001</v>
      </c>
      <c r="U54" s="2">
        <f t="shared" si="5"/>
        <v>206605.54</v>
      </c>
    </row>
    <row r="55" spans="1:21" ht="36" x14ac:dyDescent="0.25">
      <c r="A55" s="27">
        <v>2374</v>
      </c>
      <c r="B55" s="27" t="s">
        <v>44</v>
      </c>
      <c r="C55" s="27" t="s">
        <v>45</v>
      </c>
      <c r="D55" s="27" t="s">
        <v>99</v>
      </c>
      <c r="E55" s="27">
        <v>65</v>
      </c>
      <c r="F55" s="27">
        <v>625</v>
      </c>
      <c r="G55" s="7">
        <v>8.4600000000000009</v>
      </c>
      <c r="H55" s="65" t="s">
        <v>179</v>
      </c>
      <c r="I55" s="24" t="s">
        <v>100</v>
      </c>
      <c r="J55" s="29">
        <v>42125</v>
      </c>
      <c r="K55" s="56">
        <v>233289.79</v>
      </c>
      <c r="L55" s="55">
        <f t="shared" si="2"/>
        <v>47587.500000000007</v>
      </c>
      <c r="M55" s="56">
        <v>114333.32</v>
      </c>
      <c r="N55" s="56">
        <v>32579.37</v>
      </c>
      <c r="O55" s="55">
        <f t="shared" si="3"/>
        <v>118956.47</v>
      </c>
      <c r="P55" s="57">
        <v>0</v>
      </c>
      <c r="Q55" s="57" t="s">
        <v>49</v>
      </c>
      <c r="R55" s="55" t="s">
        <v>49</v>
      </c>
      <c r="S55" s="56">
        <v>114333.32</v>
      </c>
      <c r="T55" s="2">
        <f t="shared" si="6"/>
        <v>114333.32</v>
      </c>
      <c r="U55" s="2">
        <f t="shared" si="5"/>
        <v>233289.79</v>
      </c>
    </row>
    <row r="56" spans="1:21" ht="36" x14ac:dyDescent="0.25">
      <c r="A56" s="7">
        <v>3761</v>
      </c>
      <c r="B56" s="8" t="s">
        <v>44</v>
      </c>
      <c r="C56" s="8" t="s">
        <v>45</v>
      </c>
      <c r="D56" s="8" t="s">
        <v>99</v>
      </c>
      <c r="E56" s="7">
        <v>74</v>
      </c>
      <c r="F56" s="7">
        <v>2560.6999999999998</v>
      </c>
      <c r="G56" s="7">
        <v>8.4600000000000009</v>
      </c>
      <c r="H56" s="65" t="s">
        <v>179</v>
      </c>
      <c r="I56" s="8" t="s">
        <v>186</v>
      </c>
      <c r="J56" s="8" t="s">
        <v>128</v>
      </c>
      <c r="K56" s="55">
        <v>565790.76</v>
      </c>
      <c r="L56" s="55">
        <f t="shared" si="2"/>
        <v>194971.698</v>
      </c>
      <c r="M56" s="55">
        <v>475710</v>
      </c>
      <c r="N56" s="55">
        <v>152069.5</v>
      </c>
      <c r="O56" s="55">
        <f>K56-M56</f>
        <v>90080.760000000009</v>
      </c>
      <c r="P56" s="55">
        <v>159990</v>
      </c>
      <c r="Q56" s="55" t="s">
        <v>49</v>
      </c>
      <c r="R56" s="55" t="s">
        <v>49</v>
      </c>
      <c r="S56" s="55">
        <v>315720.05</v>
      </c>
      <c r="T56" s="2">
        <f t="shared" si="6"/>
        <v>475710.05</v>
      </c>
      <c r="U56" s="2">
        <f t="shared" si="5"/>
        <v>565790.81000000006</v>
      </c>
    </row>
    <row r="57" spans="1:21" ht="36" x14ac:dyDescent="0.25">
      <c r="A57" s="27">
        <v>3712</v>
      </c>
      <c r="B57" s="27" t="s">
        <v>44</v>
      </c>
      <c r="C57" s="27" t="s">
        <v>45</v>
      </c>
      <c r="D57" s="27" t="s">
        <v>99</v>
      </c>
      <c r="E57" s="27">
        <v>89</v>
      </c>
      <c r="F57" s="27">
        <v>657.2</v>
      </c>
      <c r="G57" s="7">
        <v>8.4600000000000009</v>
      </c>
      <c r="H57" s="65" t="s">
        <v>179</v>
      </c>
      <c r="I57" s="24" t="s">
        <v>103</v>
      </c>
      <c r="J57" s="29">
        <v>42036</v>
      </c>
      <c r="K57" s="56">
        <v>259081.44</v>
      </c>
      <c r="L57" s="55">
        <f t="shared" si="2"/>
        <v>50039.208000000013</v>
      </c>
      <c r="M57" s="56">
        <v>179202.28</v>
      </c>
      <c r="N57" s="56">
        <v>37995.760000000002</v>
      </c>
      <c r="O57" s="55">
        <f t="shared" si="3"/>
        <v>79879.16</v>
      </c>
      <c r="P57" s="56">
        <v>164453</v>
      </c>
      <c r="Q57" s="57" t="s">
        <v>49</v>
      </c>
      <c r="R57" s="55" t="s">
        <v>49</v>
      </c>
      <c r="S57" s="56">
        <v>14751.28</v>
      </c>
      <c r="T57" s="2">
        <f t="shared" si="6"/>
        <v>179204.28</v>
      </c>
      <c r="U57" s="2">
        <f t="shared" si="5"/>
        <v>259083.44</v>
      </c>
    </row>
    <row r="58" spans="1:21" ht="36" x14ac:dyDescent="0.25">
      <c r="A58" s="27">
        <v>3710</v>
      </c>
      <c r="B58" s="27" t="s">
        <v>44</v>
      </c>
      <c r="C58" s="27" t="s">
        <v>45</v>
      </c>
      <c r="D58" s="27" t="s">
        <v>99</v>
      </c>
      <c r="E58" s="27">
        <v>91</v>
      </c>
      <c r="F58" s="27">
        <v>657.3</v>
      </c>
      <c r="G58" s="7">
        <v>8.4600000000000009</v>
      </c>
      <c r="H58" s="65" t="s">
        <v>179</v>
      </c>
      <c r="I58" s="24" t="s">
        <v>104</v>
      </c>
      <c r="J58" s="29">
        <v>42430</v>
      </c>
      <c r="K58" s="56">
        <v>198574.23</v>
      </c>
      <c r="L58" s="55">
        <f t="shared" si="2"/>
        <v>50046.822</v>
      </c>
      <c r="M58" s="56">
        <v>104388.61</v>
      </c>
      <c r="N58" s="56">
        <v>30615.27</v>
      </c>
      <c r="O58" s="55">
        <f t="shared" si="3"/>
        <v>94185.62000000001</v>
      </c>
      <c r="P58" s="57">
        <v>0</v>
      </c>
      <c r="Q58" s="57" t="s">
        <v>49</v>
      </c>
      <c r="R58" s="55" t="s">
        <v>49</v>
      </c>
      <c r="S58" s="56">
        <v>104388.61</v>
      </c>
      <c r="T58" s="2">
        <f t="shared" si="6"/>
        <v>104388.61</v>
      </c>
      <c r="U58" s="2">
        <f t="shared" si="5"/>
        <v>198574.23</v>
      </c>
    </row>
    <row r="59" spans="1:21" ht="36" x14ac:dyDescent="0.25">
      <c r="A59" s="27">
        <v>3588</v>
      </c>
      <c r="B59" s="27" t="s">
        <v>44</v>
      </c>
      <c r="C59" s="27" t="s">
        <v>45</v>
      </c>
      <c r="D59" s="27" t="s">
        <v>99</v>
      </c>
      <c r="E59" s="27">
        <v>93</v>
      </c>
      <c r="F59" s="27">
        <v>642.70000000000005</v>
      </c>
      <c r="G59" s="7">
        <v>8.4600000000000009</v>
      </c>
      <c r="H59" s="65" t="s">
        <v>179</v>
      </c>
      <c r="I59" s="24" t="s">
        <v>105</v>
      </c>
      <c r="J59" s="29">
        <v>42644</v>
      </c>
      <c r="K59" s="56">
        <v>160034.69</v>
      </c>
      <c r="L59" s="55">
        <f t="shared" si="2"/>
        <v>48935.178000000007</v>
      </c>
      <c r="M59" s="56">
        <v>114289.13</v>
      </c>
      <c r="N59" s="56">
        <v>37726.85</v>
      </c>
      <c r="O59" s="55">
        <f t="shared" si="3"/>
        <v>45745.56</v>
      </c>
      <c r="P59" s="57">
        <v>102399.1</v>
      </c>
      <c r="Q59" s="57" t="s">
        <v>49</v>
      </c>
      <c r="R59" s="55" t="s">
        <v>49</v>
      </c>
      <c r="S59" s="56">
        <v>11890.03</v>
      </c>
      <c r="T59" s="2">
        <f t="shared" si="6"/>
        <v>114289.13</v>
      </c>
      <c r="U59" s="2">
        <f t="shared" si="5"/>
        <v>160034.69</v>
      </c>
    </row>
    <row r="60" spans="1:21" ht="36" x14ac:dyDescent="0.25">
      <c r="A60" s="27">
        <v>3589</v>
      </c>
      <c r="B60" s="27" t="s">
        <v>44</v>
      </c>
      <c r="C60" s="27" t="s">
        <v>45</v>
      </c>
      <c r="D60" s="27" t="s">
        <v>99</v>
      </c>
      <c r="E60" s="27">
        <v>95</v>
      </c>
      <c r="F60" s="27">
        <v>645.5</v>
      </c>
      <c r="G60" s="7">
        <v>8.4600000000000009</v>
      </c>
      <c r="H60" s="65" t="s">
        <v>179</v>
      </c>
      <c r="I60" s="24" t="s">
        <v>106</v>
      </c>
      <c r="J60" s="29">
        <v>42644</v>
      </c>
      <c r="K60" s="56">
        <v>160813.69</v>
      </c>
      <c r="L60" s="55">
        <f t="shared" si="2"/>
        <v>49148.37</v>
      </c>
      <c r="M60" s="56">
        <v>109885.66</v>
      </c>
      <c r="N60" s="56">
        <v>36731.269999999997</v>
      </c>
      <c r="O60" s="55">
        <f t="shared" si="3"/>
        <v>50928.03</v>
      </c>
      <c r="P60" s="60">
        <v>78000</v>
      </c>
      <c r="Q60" s="57" t="s">
        <v>49</v>
      </c>
      <c r="R60" s="55" t="s">
        <v>49</v>
      </c>
      <c r="S60" s="56">
        <v>31885.66</v>
      </c>
      <c r="T60" s="2">
        <f t="shared" si="6"/>
        <v>109885.66</v>
      </c>
      <c r="U60" s="2">
        <f t="shared" si="5"/>
        <v>160813.69</v>
      </c>
    </row>
    <row r="61" spans="1:21" ht="36" x14ac:dyDescent="0.25">
      <c r="A61" s="27">
        <v>3714</v>
      </c>
      <c r="B61" s="27" t="s">
        <v>44</v>
      </c>
      <c r="C61" s="27" t="s">
        <v>45</v>
      </c>
      <c r="D61" s="27" t="s">
        <v>101</v>
      </c>
      <c r="E61" s="27">
        <v>63</v>
      </c>
      <c r="F61" s="27">
        <v>634.6</v>
      </c>
      <c r="G61" s="7">
        <v>8.4600000000000009</v>
      </c>
      <c r="H61" s="65" t="s">
        <v>179</v>
      </c>
      <c r="I61" s="24" t="s">
        <v>102</v>
      </c>
      <c r="J61" s="29">
        <v>42644</v>
      </c>
      <c r="K61" s="56">
        <v>158013.17000000001</v>
      </c>
      <c r="L61" s="55">
        <f t="shared" si="2"/>
        <v>48318.444000000003</v>
      </c>
      <c r="M61" s="56">
        <v>120243.94</v>
      </c>
      <c r="N61" s="56">
        <v>43536.09</v>
      </c>
      <c r="O61" s="55">
        <f t="shared" si="3"/>
        <v>37769.23000000001</v>
      </c>
      <c r="P61" s="57">
        <v>97295.6</v>
      </c>
      <c r="Q61" s="57" t="s">
        <v>49</v>
      </c>
      <c r="R61" s="55" t="s">
        <v>49</v>
      </c>
      <c r="S61" s="56">
        <v>22948.34</v>
      </c>
      <c r="T61" s="2">
        <f t="shared" si="6"/>
        <v>120243.94</v>
      </c>
      <c r="U61" s="2">
        <f t="shared" si="5"/>
        <v>158013.17000000001</v>
      </c>
    </row>
    <row r="62" spans="1:21" x14ac:dyDescent="0.25">
      <c r="A62" s="31"/>
      <c r="B62" s="31"/>
      <c r="C62" s="31"/>
      <c r="D62" s="31"/>
      <c r="E62" s="31"/>
      <c r="F62" s="31"/>
      <c r="G62" s="31"/>
      <c r="H62" s="30"/>
      <c r="I62" s="32"/>
      <c r="J62" s="33"/>
      <c r="K62" s="31"/>
      <c r="L62" s="31"/>
      <c r="M62" s="31"/>
      <c r="N62" s="31"/>
      <c r="O62" s="31"/>
      <c r="P62" s="31"/>
      <c r="Q62" s="31"/>
      <c r="R62" s="31"/>
      <c r="S62" s="31"/>
    </row>
    <row r="63" spans="1:21" x14ac:dyDescent="0.25">
      <c r="A63" s="77" t="s">
        <v>176</v>
      </c>
      <c r="B63" s="77"/>
      <c r="C63" s="77"/>
      <c r="D63" s="77"/>
      <c r="E63" s="77"/>
      <c r="F63" s="9"/>
      <c r="G63" s="9"/>
      <c r="I63" s="9"/>
      <c r="J63" s="9"/>
      <c r="L63" s="76" t="s">
        <v>177</v>
      </c>
      <c r="M63" s="76"/>
      <c r="N63" s="9"/>
    </row>
    <row r="64" spans="1:21" x14ac:dyDescent="0.25">
      <c r="A64" s="2" t="s">
        <v>15</v>
      </c>
      <c r="F64" s="17"/>
      <c r="G64" s="17"/>
      <c r="I64" s="14" t="s">
        <v>16</v>
      </c>
      <c r="L64" s="75" t="s">
        <v>17</v>
      </c>
      <c r="M64" s="75"/>
    </row>
    <row r="65" spans="1:19" x14ac:dyDescent="0.25">
      <c r="K65" s="23" t="s">
        <v>41</v>
      </c>
    </row>
    <row r="67" spans="1:19" x14ac:dyDescent="0.25">
      <c r="A67" s="2" t="s">
        <v>18</v>
      </c>
      <c r="C67" s="76" t="s">
        <v>177</v>
      </c>
      <c r="D67" s="76"/>
      <c r="F67" s="61">
        <v>43367</v>
      </c>
      <c r="G67" s="22"/>
      <c r="H67" s="78" t="s">
        <v>178</v>
      </c>
      <c r="I67" s="78"/>
    </row>
    <row r="68" spans="1:19" x14ac:dyDescent="0.25">
      <c r="C68" s="73" t="s">
        <v>19</v>
      </c>
      <c r="D68" s="73"/>
      <c r="F68" s="21" t="s">
        <v>20</v>
      </c>
      <c r="H68" s="21" t="s">
        <v>21</v>
      </c>
    </row>
    <row r="71" spans="1:19" ht="28.5" customHeight="1" x14ac:dyDescent="0.25">
      <c r="A71" s="80" t="s">
        <v>14</v>
      </c>
      <c r="B71" s="80"/>
      <c r="C71" s="80"/>
      <c r="D71" s="80"/>
      <c r="E71" s="80"/>
      <c r="F71" s="80"/>
      <c r="G71" s="80"/>
      <c r="H71" s="80"/>
      <c r="I71" s="80"/>
      <c r="J71" s="80"/>
      <c r="K71" s="80"/>
      <c r="L71" s="80"/>
      <c r="M71" s="80"/>
      <c r="N71" s="80"/>
      <c r="O71" s="80"/>
      <c r="P71" s="80"/>
      <c r="Q71" s="80"/>
      <c r="R71" s="80"/>
      <c r="S71" s="80"/>
    </row>
    <row r="72" spans="1:19" x14ac:dyDescent="0.25">
      <c r="A72" s="72" t="s">
        <v>33</v>
      </c>
      <c r="B72" s="72"/>
      <c r="C72" s="72"/>
      <c r="D72" s="72"/>
      <c r="E72" s="72"/>
      <c r="F72" s="72"/>
      <c r="G72" s="72"/>
      <c r="H72" s="72"/>
      <c r="I72" s="72"/>
      <c r="J72" s="72"/>
      <c r="K72" s="72"/>
      <c r="L72" s="72"/>
      <c r="M72" s="72"/>
      <c r="N72" s="72"/>
      <c r="O72" s="72"/>
      <c r="P72" s="72"/>
      <c r="Q72" s="72"/>
      <c r="R72" s="72"/>
      <c r="S72" s="72"/>
    </row>
    <row r="73" spans="1:19" ht="15" customHeight="1" x14ac:dyDescent="0.25">
      <c r="A73" s="80" t="s">
        <v>35</v>
      </c>
      <c r="B73" s="81"/>
      <c r="C73" s="81"/>
      <c r="D73" s="81"/>
      <c r="E73" s="81"/>
      <c r="F73" s="81"/>
      <c r="G73" s="81"/>
      <c r="H73" s="81"/>
      <c r="I73" s="81"/>
      <c r="J73" s="81"/>
      <c r="K73" s="81"/>
      <c r="L73" s="81"/>
      <c r="M73" s="81"/>
      <c r="N73" s="81"/>
      <c r="O73" s="81"/>
      <c r="P73" s="81"/>
      <c r="Q73" s="81"/>
      <c r="R73" s="81"/>
      <c r="S73" s="81"/>
    </row>
    <row r="74" spans="1:19" ht="14.25" customHeight="1" x14ac:dyDescent="0.25">
      <c r="A74" s="79" t="s">
        <v>40</v>
      </c>
      <c r="B74" s="79"/>
      <c r="C74" s="79"/>
      <c r="D74" s="79"/>
      <c r="E74" s="79"/>
      <c r="F74" s="79"/>
      <c r="G74" s="79"/>
      <c r="H74" s="79"/>
      <c r="I74" s="79"/>
      <c r="J74" s="79"/>
      <c r="K74" s="79"/>
      <c r="L74" s="79"/>
      <c r="M74" s="79"/>
      <c r="N74" s="79"/>
      <c r="O74" s="79"/>
      <c r="P74" s="79"/>
      <c r="Q74" s="79"/>
      <c r="R74" s="79"/>
      <c r="S74" s="79"/>
    </row>
    <row r="75" spans="1:19" ht="27.75" customHeight="1" x14ac:dyDescent="0.25">
      <c r="A75" s="79" t="s">
        <v>34</v>
      </c>
      <c r="B75" s="79"/>
      <c r="C75" s="79"/>
      <c r="D75" s="79"/>
      <c r="E75" s="79"/>
      <c r="F75" s="79"/>
      <c r="G75" s="79"/>
      <c r="H75" s="79"/>
      <c r="I75" s="79"/>
      <c r="J75" s="79"/>
      <c r="K75" s="79"/>
      <c r="L75" s="79"/>
      <c r="M75" s="79"/>
      <c r="N75" s="79"/>
      <c r="O75" s="79"/>
      <c r="P75" s="79"/>
      <c r="Q75" s="79"/>
      <c r="R75" s="79"/>
      <c r="S75" s="79"/>
    </row>
    <row r="76" spans="1:19" ht="46.5" customHeight="1" x14ac:dyDescent="0.25">
      <c r="A76" s="79" t="s">
        <v>39</v>
      </c>
      <c r="B76" s="79"/>
      <c r="C76" s="79"/>
      <c r="D76" s="79"/>
      <c r="E76" s="79"/>
      <c r="F76" s="79"/>
      <c r="G76" s="79"/>
      <c r="H76" s="79"/>
      <c r="I76" s="79"/>
      <c r="J76" s="79"/>
      <c r="K76" s="79"/>
      <c r="L76" s="79"/>
      <c r="M76" s="79"/>
      <c r="N76" s="79"/>
      <c r="O76" s="79"/>
      <c r="P76" s="79"/>
      <c r="Q76" s="79"/>
      <c r="R76" s="79"/>
      <c r="S76" s="79"/>
    </row>
    <row r="79" spans="1:19" ht="32.25" customHeight="1" x14ac:dyDescent="0.25">
      <c r="A79" s="79"/>
      <c r="B79" s="79"/>
      <c r="C79" s="79"/>
      <c r="D79" s="79"/>
      <c r="E79" s="79"/>
      <c r="F79" s="79"/>
      <c r="G79" s="79"/>
      <c r="H79" s="79"/>
      <c r="I79" s="79"/>
      <c r="J79" s="79"/>
      <c r="K79" s="79"/>
      <c r="L79" s="79"/>
      <c r="M79" s="79"/>
      <c r="N79" s="79"/>
      <c r="O79" s="79"/>
      <c r="P79" s="79"/>
      <c r="Q79" s="79"/>
      <c r="R79" s="79"/>
      <c r="S79" s="79"/>
    </row>
  </sheetData>
  <mergeCells count="35">
    <mergeCell ref="O1:S1"/>
    <mergeCell ref="E9:S9"/>
    <mergeCell ref="E10:S10"/>
    <mergeCell ref="H12:H13"/>
    <mergeCell ref="I12:I13"/>
    <mergeCell ref="J12:J13"/>
    <mergeCell ref="B12:E12"/>
    <mergeCell ref="A4:S4"/>
    <mergeCell ref="A5:S5"/>
    <mergeCell ref="A6:S6"/>
    <mergeCell ref="A7:S7"/>
    <mergeCell ref="F12:F13"/>
    <mergeCell ref="O2:S2"/>
    <mergeCell ref="K12:L12"/>
    <mergeCell ref="M12:N12"/>
    <mergeCell ref="P12:P13"/>
    <mergeCell ref="A74:S74"/>
    <mergeCell ref="A73:S73"/>
    <mergeCell ref="A79:S79"/>
    <mergeCell ref="A71:S71"/>
    <mergeCell ref="A76:S76"/>
    <mergeCell ref="A75:S75"/>
    <mergeCell ref="Q12:Q13"/>
    <mergeCell ref="A72:S72"/>
    <mergeCell ref="C68:D68"/>
    <mergeCell ref="O12:O13"/>
    <mergeCell ref="R12:R13"/>
    <mergeCell ref="S12:S13"/>
    <mergeCell ref="L64:M64"/>
    <mergeCell ref="L63:M63"/>
    <mergeCell ref="A63:E63"/>
    <mergeCell ref="C67:D67"/>
    <mergeCell ref="A12:A13"/>
    <mergeCell ref="G12:G13"/>
    <mergeCell ref="H67:I67"/>
  </mergeCells>
  <hyperlinks>
    <hyperlink ref="S3" r:id="rId1"/>
  </hyperlinks>
  <printOptions horizontalCentered="1"/>
  <pageMargins left="0.25" right="0.25" top="0.75" bottom="0.75" header="0.3" footer="0.3"/>
  <pageSetup paperSize="9" scale="48" fitToHeight="0" orientation="landscape"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69"/>
  <sheetViews>
    <sheetView topLeftCell="A268" zoomScale="90" zoomScaleNormal="90" workbookViewId="0">
      <selection activeCell="M273" sqref="M273"/>
    </sheetView>
  </sheetViews>
  <sheetFormatPr defaultRowHeight="15" x14ac:dyDescent="0.25"/>
  <cols>
    <col min="4" max="4" width="12" customWidth="1"/>
    <col min="6" max="6" width="14.28515625" customWidth="1"/>
    <col min="9" max="9" width="20.42578125" customWidth="1"/>
    <col min="10" max="10" width="11.5703125" customWidth="1"/>
    <col min="11" max="11" width="10.7109375" customWidth="1"/>
    <col min="12" max="12" width="14.85546875" customWidth="1"/>
    <col min="13" max="13" width="11.85546875" customWidth="1"/>
    <col min="14" max="14" width="11.5703125" customWidth="1"/>
    <col min="16" max="16" width="10.85546875" customWidth="1"/>
    <col min="19" max="19" width="11.5703125" customWidth="1"/>
    <col min="20" max="20" width="12.140625" customWidth="1"/>
    <col min="21" max="21" width="11.7109375" customWidth="1"/>
  </cols>
  <sheetData>
    <row r="2" spans="1:21" x14ac:dyDescent="0.25">
      <c r="A2" s="35"/>
      <c r="B2" s="35"/>
      <c r="C2" s="35"/>
      <c r="D2" s="35"/>
      <c r="E2" s="35"/>
      <c r="F2" s="35"/>
      <c r="G2" s="35"/>
      <c r="H2" s="35"/>
      <c r="I2" s="35"/>
      <c r="J2" s="36"/>
      <c r="K2" s="35"/>
      <c r="L2" s="35"/>
      <c r="M2" s="35"/>
      <c r="N2" s="35"/>
      <c r="O2" s="91"/>
      <c r="P2" s="91"/>
      <c r="Q2" s="91"/>
      <c r="R2" s="91"/>
      <c r="S2" s="91"/>
    </row>
    <row r="3" spans="1:21" x14ac:dyDescent="0.25">
      <c r="A3" s="35"/>
      <c r="B3" s="35"/>
      <c r="C3" s="35"/>
      <c r="D3" s="35"/>
      <c r="E3" s="35"/>
      <c r="F3" s="35"/>
      <c r="G3" s="35"/>
      <c r="H3" s="35"/>
      <c r="I3" s="35"/>
      <c r="J3" s="35"/>
      <c r="K3" s="35"/>
      <c r="L3" s="35"/>
      <c r="M3" s="37"/>
      <c r="N3" s="37"/>
      <c r="O3" s="92"/>
      <c r="P3" s="92"/>
      <c r="Q3" s="92"/>
      <c r="R3" s="92"/>
      <c r="S3" s="92"/>
    </row>
    <row r="4" spans="1:21" x14ac:dyDescent="0.25">
      <c r="A4" s="35"/>
      <c r="B4" s="35"/>
      <c r="C4" s="35"/>
      <c r="D4" s="35"/>
      <c r="E4" s="35"/>
      <c r="F4" s="35"/>
      <c r="G4" s="35"/>
      <c r="H4" s="35"/>
      <c r="I4" s="35"/>
      <c r="J4" s="35"/>
      <c r="K4" s="35"/>
      <c r="L4" s="38"/>
      <c r="M4" s="38"/>
      <c r="N4" s="38"/>
      <c r="O4" s="38"/>
      <c r="P4" s="38"/>
      <c r="Q4" s="38"/>
      <c r="R4" s="35"/>
      <c r="S4" s="39"/>
    </row>
    <row r="5" spans="1:21" x14ac:dyDescent="0.25">
      <c r="A5" s="93" t="s">
        <v>1</v>
      </c>
      <c r="B5" s="93"/>
      <c r="C5" s="93"/>
      <c r="D5" s="93"/>
      <c r="E5" s="93"/>
      <c r="F5" s="93"/>
      <c r="G5" s="93"/>
      <c r="H5" s="93"/>
      <c r="I5" s="93"/>
      <c r="J5" s="93"/>
      <c r="K5" s="93"/>
      <c r="L5" s="93"/>
      <c r="M5" s="93"/>
      <c r="N5" s="93"/>
      <c r="O5" s="93"/>
      <c r="P5" s="93"/>
      <c r="Q5" s="93"/>
      <c r="R5" s="93"/>
      <c r="S5" s="93"/>
    </row>
    <row r="6" spans="1:21" x14ac:dyDescent="0.25">
      <c r="A6" s="93" t="s">
        <v>2</v>
      </c>
      <c r="B6" s="93"/>
      <c r="C6" s="93"/>
      <c r="D6" s="93"/>
      <c r="E6" s="93"/>
      <c r="F6" s="93"/>
      <c r="G6" s="93"/>
      <c r="H6" s="93"/>
      <c r="I6" s="93"/>
      <c r="J6" s="93"/>
      <c r="K6" s="93"/>
      <c r="L6" s="93"/>
      <c r="M6" s="93"/>
      <c r="N6" s="93"/>
      <c r="O6" s="93"/>
      <c r="P6" s="93"/>
      <c r="Q6" s="93"/>
      <c r="R6" s="93"/>
      <c r="S6" s="93"/>
    </row>
    <row r="7" spans="1:21" x14ac:dyDescent="0.25">
      <c r="A7" s="93" t="s">
        <v>3</v>
      </c>
      <c r="B7" s="93"/>
      <c r="C7" s="93"/>
      <c r="D7" s="93"/>
      <c r="E7" s="93"/>
      <c r="F7" s="93"/>
      <c r="G7" s="93"/>
      <c r="H7" s="93"/>
      <c r="I7" s="93"/>
      <c r="J7" s="93"/>
      <c r="K7" s="93"/>
      <c r="L7" s="93"/>
      <c r="M7" s="93"/>
      <c r="N7" s="93"/>
      <c r="O7" s="93"/>
      <c r="P7" s="93"/>
      <c r="Q7" s="93"/>
      <c r="R7" s="93"/>
      <c r="S7" s="93"/>
    </row>
    <row r="8" spans="1:21" x14ac:dyDescent="0.25">
      <c r="A8" s="94" t="s">
        <v>180</v>
      </c>
      <c r="B8" s="94"/>
      <c r="C8" s="94"/>
      <c r="D8" s="94"/>
      <c r="E8" s="94"/>
      <c r="F8" s="94"/>
      <c r="G8" s="94"/>
      <c r="H8" s="94"/>
      <c r="I8" s="94"/>
      <c r="J8" s="94"/>
      <c r="K8" s="94"/>
      <c r="L8" s="94"/>
      <c r="M8" s="94"/>
      <c r="N8" s="94"/>
      <c r="O8" s="94"/>
      <c r="P8" s="94"/>
      <c r="Q8" s="94"/>
      <c r="R8" s="94"/>
      <c r="S8" s="94"/>
    </row>
    <row r="9" spans="1:21" x14ac:dyDescent="0.25">
      <c r="A9" s="40"/>
      <c r="B9" s="35"/>
      <c r="C9" s="35"/>
      <c r="D9" s="35"/>
      <c r="E9" s="35"/>
      <c r="F9" s="35"/>
      <c r="G9" s="35"/>
      <c r="H9" s="35"/>
      <c r="I9" s="41"/>
      <c r="J9" s="42"/>
      <c r="K9" s="43" t="s">
        <v>107</v>
      </c>
      <c r="L9" s="35"/>
      <c r="M9" s="35"/>
      <c r="N9" s="35"/>
      <c r="O9" s="35"/>
      <c r="P9" s="35"/>
      <c r="Q9" s="35"/>
      <c r="R9" s="35"/>
      <c r="S9" s="35"/>
    </row>
    <row r="10" spans="1:21" x14ac:dyDescent="0.25">
      <c r="A10" s="35" t="s">
        <v>4</v>
      </c>
      <c r="B10" s="35"/>
      <c r="C10" s="35"/>
      <c r="D10" s="35"/>
      <c r="E10" s="95" t="s">
        <v>112</v>
      </c>
      <c r="F10" s="95"/>
      <c r="G10" s="95"/>
      <c r="H10" s="95"/>
      <c r="I10" s="95"/>
      <c r="J10" s="95"/>
      <c r="K10" s="95"/>
      <c r="L10" s="95"/>
      <c r="M10" s="95"/>
      <c r="N10" s="95"/>
      <c r="O10" s="95"/>
      <c r="P10" s="95"/>
      <c r="Q10" s="95"/>
      <c r="R10" s="95"/>
      <c r="S10" s="95"/>
    </row>
    <row r="11" spans="1:21" x14ac:dyDescent="0.25">
      <c r="A11" s="35" t="s">
        <v>5</v>
      </c>
      <c r="B11" s="35"/>
      <c r="C11" s="35"/>
      <c r="D11" s="35"/>
      <c r="E11" s="96">
        <v>5921026146</v>
      </c>
      <c r="F11" s="96"/>
      <c r="G11" s="96"/>
      <c r="H11" s="96"/>
      <c r="I11" s="96"/>
      <c r="J11" s="96"/>
      <c r="K11" s="96"/>
      <c r="L11" s="96"/>
      <c r="M11" s="96"/>
      <c r="N11" s="96"/>
      <c r="O11" s="96"/>
      <c r="P11" s="96"/>
      <c r="Q11" s="96"/>
      <c r="R11" s="96"/>
      <c r="S11" s="96"/>
    </row>
    <row r="12" spans="1:21" x14ac:dyDescent="0.25">
      <c r="A12" s="35"/>
      <c r="B12" s="35"/>
      <c r="C12" s="35"/>
      <c r="D12" s="35"/>
      <c r="E12" s="35"/>
      <c r="F12" s="35"/>
      <c r="G12" s="35"/>
      <c r="H12" s="35"/>
      <c r="I12" s="35"/>
      <c r="J12" s="35"/>
      <c r="K12" s="35"/>
      <c r="L12" s="35"/>
      <c r="M12" s="35"/>
      <c r="N12" s="35"/>
      <c r="O12" s="35"/>
      <c r="P12" s="35"/>
      <c r="Q12" s="35"/>
      <c r="R12" s="35"/>
      <c r="S12" s="35"/>
    </row>
    <row r="13" spans="1:21" ht="38.25" customHeight="1" x14ac:dyDescent="0.25">
      <c r="A13" s="97" t="s">
        <v>6</v>
      </c>
      <c r="B13" s="97" t="s">
        <v>0</v>
      </c>
      <c r="C13" s="97"/>
      <c r="D13" s="97"/>
      <c r="E13" s="97"/>
      <c r="F13" s="97" t="s">
        <v>25</v>
      </c>
      <c r="G13" s="98" t="s">
        <v>26</v>
      </c>
      <c r="H13" s="97" t="s">
        <v>11</v>
      </c>
      <c r="I13" s="97" t="s">
        <v>12</v>
      </c>
      <c r="J13" s="97" t="s">
        <v>27</v>
      </c>
      <c r="K13" s="103" t="s">
        <v>28</v>
      </c>
      <c r="L13" s="104"/>
      <c r="M13" s="105" t="s">
        <v>29</v>
      </c>
      <c r="N13" s="106"/>
      <c r="O13" s="97" t="s">
        <v>32</v>
      </c>
      <c r="P13" s="98" t="s">
        <v>38</v>
      </c>
      <c r="Q13" s="98" t="s">
        <v>37</v>
      </c>
      <c r="R13" s="97" t="s">
        <v>42</v>
      </c>
      <c r="S13" s="97" t="s">
        <v>13</v>
      </c>
    </row>
    <row r="14" spans="1:21" ht="141.75" customHeight="1" x14ac:dyDescent="0.25">
      <c r="A14" s="97"/>
      <c r="B14" s="34" t="s">
        <v>7</v>
      </c>
      <c r="C14" s="34" t="s">
        <v>8</v>
      </c>
      <c r="D14" s="34" t="s">
        <v>9</v>
      </c>
      <c r="E14" s="34" t="s">
        <v>10</v>
      </c>
      <c r="F14" s="97"/>
      <c r="G14" s="99"/>
      <c r="H14" s="97"/>
      <c r="I14" s="97"/>
      <c r="J14" s="97"/>
      <c r="K14" s="34" t="s">
        <v>30</v>
      </c>
      <c r="L14" s="34" t="s">
        <v>31</v>
      </c>
      <c r="M14" s="34" t="s">
        <v>30</v>
      </c>
      <c r="N14" s="34" t="s">
        <v>31</v>
      </c>
      <c r="O14" s="97"/>
      <c r="P14" s="99"/>
      <c r="Q14" s="99"/>
      <c r="R14" s="97"/>
      <c r="S14" s="97"/>
    </row>
    <row r="15" spans="1:21" x14ac:dyDescent="0.25">
      <c r="A15" s="7">
        <v>1</v>
      </c>
      <c r="B15" s="7">
        <v>2</v>
      </c>
      <c r="C15" s="7">
        <v>3</v>
      </c>
      <c r="D15" s="7">
        <v>4</v>
      </c>
      <c r="E15" s="7">
        <v>5</v>
      </c>
      <c r="F15" s="7">
        <v>6</v>
      </c>
      <c r="G15" s="7">
        <v>7</v>
      </c>
      <c r="H15" s="7">
        <v>8</v>
      </c>
      <c r="I15" s="7">
        <v>9</v>
      </c>
      <c r="J15" s="7">
        <v>10</v>
      </c>
      <c r="K15" s="7">
        <v>11</v>
      </c>
      <c r="L15" s="7">
        <v>12</v>
      </c>
      <c r="M15" s="7">
        <v>13</v>
      </c>
      <c r="N15" s="7">
        <v>14</v>
      </c>
      <c r="O15" s="7">
        <v>15</v>
      </c>
      <c r="P15" s="7">
        <v>16</v>
      </c>
      <c r="Q15" s="7">
        <v>17</v>
      </c>
      <c r="R15" s="7">
        <v>18</v>
      </c>
      <c r="S15" s="7">
        <v>19</v>
      </c>
    </row>
    <row r="16" spans="1:21" ht="43.5" customHeight="1" x14ac:dyDescent="0.25">
      <c r="A16" s="7">
        <v>162</v>
      </c>
      <c r="B16" s="8" t="s">
        <v>44</v>
      </c>
      <c r="C16" s="8" t="s">
        <v>45</v>
      </c>
      <c r="D16" s="8" t="s">
        <v>50</v>
      </c>
      <c r="E16" s="7" t="s">
        <v>113</v>
      </c>
      <c r="F16" s="7">
        <v>4597.8</v>
      </c>
      <c r="G16" s="7">
        <v>8.4600000000000009</v>
      </c>
      <c r="H16" s="8" t="s">
        <v>47</v>
      </c>
      <c r="I16" s="8" t="s">
        <v>114</v>
      </c>
      <c r="J16" s="8" t="s">
        <v>115</v>
      </c>
      <c r="K16" s="10">
        <v>1540060.56</v>
      </c>
      <c r="L16" s="10">
        <f>F16*G16*9</f>
        <v>350076.49200000009</v>
      </c>
      <c r="M16" s="10">
        <v>1329063.6599999999</v>
      </c>
      <c r="N16" s="10">
        <v>317726.06</v>
      </c>
      <c r="O16" s="10">
        <f>K16-M16</f>
        <v>210996.90000000014</v>
      </c>
      <c r="P16" s="10">
        <v>547096</v>
      </c>
      <c r="Q16" s="10" t="s">
        <v>49</v>
      </c>
      <c r="R16" s="10" t="s">
        <v>49</v>
      </c>
      <c r="S16" s="10">
        <v>781967.65</v>
      </c>
      <c r="T16" s="50">
        <f>S16+P16</f>
        <v>1329063.6499999999</v>
      </c>
      <c r="U16" s="50">
        <f>S16+P16+O16</f>
        <v>1540060.55</v>
      </c>
    </row>
    <row r="17" spans="1:19" x14ac:dyDescent="0.25">
      <c r="L17" s="50"/>
    </row>
    <row r="19" spans="1:19" x14ac:dyDescent="0.25">
      <c r="A19" s="95" t="s">
        <v>176</v>
      </c>
      <c r="B19" s="95"/>
      <c r="C19" s="95"/>
      <c r="D19" s="95"/>
      <c r="E19" s="95"/>
      <c r="F19" s="44"/>
      <c r="G19" s="44"/>
      <c r="H19" s="35"/>
      <c r="I19" s="44"/>
      <c r="J19" s="44"/>
      <c r="K19" s="35"/>
      <c r="L19" s="100" t="s">
        <v>177</v>
      </c>
      <c r="M19" s="100"/>
      <c r="N19" s="44"/>
      <c r="O19" s="35"/>
    </row>
    <row r="20" spans="1:19" x14ac:dyDescent="0.25">
      <c r="A20" s="35" t="s">
        <v>15</v>
      </c>
      <c r="B20" s="35"/>
      <c r="C20" s="35"/>
      <c r="D20" s="35"/>
      <c r="E20" s="35"/>
      <c r="F20" s="45"/>
      <c r="G20" s="45"/>
      <c r="H20" s="35"/>
      <c r="I20" s="36" t="s">
        <v>16</v>
      </c>
      <c r="J20" s="35"/>
      <c r="K20" s="35"/>
      <c r="L20" s="102" t="s">
        <v>17</v>
      </c>
      <c r="M20" s="102"/>
      <c r="N20" s="35"/>
      <c r="O20" s="35"/>
    </row>
    <row r="21" spans="1:19" x14ac:dyDescent="0.25">
      <c r="A21" s="35"/>
      <c r="B21" s="35"/>
      <c r="C21" s="35"/>
      <c r="D21" s="35"/>
      <c r="E21" s="35"/>
      <c r="F21" s="35"/>
      <c r="G21" s="35"/>
      <c r="H21" s="35"/>
      <c r="I21" s="35"/>
      <c r="J21" s="35"/>
      <c r="K21" s="46" t="s">
        <v>41</v>
      </c>
      <c r="L21" s="35"/>
      <c r="M21" s="35"/>
      <c r="N21" s="35"/>
      <c r="O21" s="35"/>
    </row>
    <row r="22" spans="1:19" x14ac:dyDescent="0.25">
      <c r="A22" s="35"/>
      <c r="B22" s="35"/>
      <c r="C22" s="35"/>
      <c r="D22" s="35"/>
      <c r="E22" s="35"/>
      <c r="F22" s="35"/>
      <c r="G22" s="35"/>
      <c r="H22" s="35"/>
      <c r="I22" s="35"/>
      <c r="J22" s="35"/>
      <c r="K22" s="35"/>
      <c r="L22" s="35"/>
      <c r="M22" s="35"/>
      <c r="N22" s="35"/>
      <c r="O22" s="35"/>
    </row>
    <row r="23" spans="1:19" x14ac:dyDescent="0.25">
      <c r="A23" s="35" t="s">
        <v>18</v>
      </c>
      <c r="B23" s="35"/>
      <c r="C23" s="100" t="s">
        <v>177</v>
      </c>
      <c r="D23" s="100"/>
      <c r="E23" s="35"/>
      <c r="F23" s="62">
        <v>43363</v>
      </c>
      <c r="G23" s="47"/>
      <c r="H23" s="107" t="s">
        <v>178</v>
      </c>
      <c r="I23" s="107"/>
      <c r="J23" s="35"/>
      <c r="K23" s="35"/>
      <c r="L23" s="35"/>
      <c r="M23" s="35"/>
      <c r="N23" s="35"/>
      <c r="O23" s="35"/>
    </row>
    <row r="24" spans="1:19" x14ac:dyDescent="0.25">
      <c r="A24" s="35"/>
      <c r="B24" s="35"/>
      <c r="C24" s="101" t="s">
        <v>19</v>
      </c>
      <c r="D24" s="101"/>
      <c r="E24" s="35"/>
      <c r="F24" s="48" t="s">
        <v>20</v>
      </c>
      <c r="G24" s="35"/>
      <c r="H24" s="48" t="s">
        <v>21</v>
      </c>
      <c r="I24" s="35"/>
      <c r="J24" s="35"/>
      <c r="K24" s="35"/>
      <c r="L24" s="35"/>
      <c r="M24" s="35"/>
      <c r="N24" s="35"/>
      <c r="O24" s="35"/>
    </row>
    <row r="27" spans="1:19" x14ac:dyDescent="0.25">
      <c r="A27" s="93" t="s">
        <v>1</v>
      </c>
      <c r="B27" s="93"/>
      <c r="C27" s="93"/>
      <c r="D27" s="93"/>
      <c r="E27" s="93"/>
      <c r="F27" s="93"/>
      <c r="G27" s="93"/>
      <c r="H27" s="93"/>
      <c r="I27" s="93"/>
      <c r="J27" s="93"/>
      <c r="K27" s="93"/>
      <c r="L27" s="93"/>
      <c r="M27" s="93"/>
      <c r="N27" s="93"/>
      <c r="O27" s="93"/>
      <c r="P27" s="93"/>
      <c r="Q27" s="93"/>
      <c r="R27" s="93"/>
      <c r="S27" s="93"/>
    </row>
    <row r="28" spans="1:19" x14ac:dyDescent="0.25">
      <c r="A28" s="93" t="s">
        <v>2</v>
      </c>
      <c r="B28" s="93"/>
      <c r="C28" s="93"/>
      <c r="D28" s="93"/>
      <c r="E28" s="93"/>
      <c r="F28" s="93"/>
      <c r="G28" s="93"/>
      <c r="H28" s="93"/>
      <c r="I28" s="93"/>
      <c r="J28" s="93"/>
      <c r="K28" s="93"/>
      <c r="L28" s="93"/>
      <c r="M28" s="93"/>
      <c r="N28" s="93"/>
      <c r="O28" s="93"/>
      <c r="P28" s="93"/>
      <c r="Q28" s="93"/>
      <c r="R28" s="93"/>
      <c r="S28" s="93"/>
    </row>
    <row r="29" spans="1:19" x14ac:dyDescent="0.25">
      <c r="A29" s="93" t="s">
        <v>3</v>
      </c>
      <c r="B29" s="93"/>
      <c r="C29" s="93"/>
      <c r="D29" s="93"/>
      <c r="E29" s="93"/>
      <c r="F29" s="93"/>
      <c r="G29" s="93"/>
      <c r="H29" s="93"/>
      <c r="I29" s="93"/>
      <c r="J29" s="93"/>
      <c r="K29" s="93"/>
      <c r="L29" s="93"/>
      <c r="M29" s="93"/>
      <c r="N29" s="93"/>
      <c r="O29" s="93"/>
      <c r="P29" s="93"/>
      <c r="Q29" s="93"/>
      <c r="R29" s="93"/>
      <c r="S29" s="93"/>
    </row>
    <row r="30" spans="1:19" x14ac:dyDescent="0.25">
      <c r="A30" s="94" t="s">
        <v>180</v>
      </c>
      <c r="B30" s="94"/>
      <c r="C30" s="94"/>
      <c r="D30" s="94"/>
      <c r="E30" s="94"/>
      <c r="F30" s="94"/>
      <c r="G30" s="94"/>
      <c r="H30" s="94"/>
      <c r="I30" s="94"/>
      <c r="J30" s="94"/>
      <c r="K30" s="94"/>
      <c r="L30" s="94"/>
      <c r="M30" s="94"/>
      <c r="N30" s="94"/>
      <c r="O30" s="94"/>
      <c r="P30" s="94"/>
      <c r="Q30" s="94"/>
      <c r="R30" s="94"/>
      <c r="S30" s="94"/>
    </row>
    <row r="31" spans="1:19" x14ac:dyDescent="0.25">
      <c r="A31" s="40"/>
      <c r="B31" s="35"/>
      <c r="C31" s="35"/>
      <c r="D31" s="35"/>
      <c r="E31" s="35"/>
      <c r="F31" s="35"/>
      <c r="G31" s="35"/>
      <c r="H31" s="35"/>
      <c r="I31" s="41"/>
      <c r="J31" s="42"/>
      <c r="K31" s="43" t="s">
        <v>107</v>
      </c>
      <c r="L31" s="35"/>
      <c r="M31" s="35"/>
      <c r="N31" s="35"/>
      <c r="O31" s="35"/>
      <c r="P31" s="35"/>
      <c r="Q31" s="35"/>
      <c r="R31" s="35"/>
      <c r="S31" s="35"/>
    </row>
    <row r="32" spans="1:19" x14ac:dyDescent="0.25">
      <c r="A32" s="35" t="s">
        <v>4</v>
      </c>
      <c r="B32" s="35"/>
      <c r="C32" s="35"/>
      <c r="D32" s="35"/>
      <c r="E32" s="95" t="s">
        <v>116</v>
      </c>
      <c r="F32" s="95"/>
      <c r="G32" s="95"/>
      <c r="H32" s="95"/>
      <c r="I32" s="95"/>
      <c r="J32" s="95"/>
      <c r="K32" s="95"/>
      <c r="L32" s="95"/>
      <c r="M32" s="95"/>
      <c r="N32" s="95"/>
      <c r="O32" s="95"/>
      <c r="P32" s="95"/>
      <c r="Q32" s="95"/>
      <c r="R32" s="95"/>
      <c r="S32" s="95"/>
    </row>
    <row r="33" spans="1:21" x14ac:dyDescent="0.25">
      <c r="A33" s="35" t="s">
        <v>5</v>
      </c>
      <c r="B33" s="35"/>
      <c r="C33" s="35"/>
      <c r="D33" s="35"/>
      <c r="E33" s="96">
        <v>5921027260</v>
      </c>
      <c r="F33" s="96"/>
      <c r="G33" s="96"/>
      <c r="H33" s="96"/>
      <c r="I33" s="96"/>
      <c r="J33" s="96"/>
      <c r="K33" s="96"/>
      <c r="L33" s="96"/>
      <c r="M33" s="96"/>
      <c r="N33" s="96"/>
      <c r="O33" s="96"/>
      <c r="P33" s="96"/>
      <c r="Q33" s="96"/>
      <c r="R33" s="96"/>
      <c r="S33" s="96"/>
    </row>
    <row r="34" spans="1:21" x14ac:dyDescent="0.25">
      <c r="A34" s="35"/>
      <c r="B34" s="35"/>
      <c r="C34" s="35"/>
      <c r="D34" s="35"/>
      <c r="E34" s="35"/>
      <c r="F34" s="35"/>
      <c r="G34" s="35"/>
      <c r="H34" s="35"/>
      <c r="I34" s="35"/>
      <c r="J34" s="35"/>
      <c r="K34" s="35"/>
      <c r="L34" s="35"/>
      <c r="M34" s="35"/>
      <c r="N34" s="35"/>
      <c r="O34" s="35"/>
      <c r="P34" s="35"/>
      <c r="Q34" s="35"/>
      <c r="R34" s="35"/>
      <c r="S34" s="35"/>
    </row>
    <row r="35" spans="1:21" ht="46.5" customHeight="1" x14ac:dyDescent="0.25">
      <c r="A35" s="97" t="s">
        <v>6</v>
      </c>
      <c r="B35" s="97" t="s">
        <v>0</v>
      </c>
      <c r="C35" s="97"/>
      <c r="D35" s="97"/>
      <c r="E35" s="97"/>
      <c r="F35" s="97" t="s">
        <v>25</v>
      </c>
      <c r="G35" s="98" t="s">
        <v>26</v>
      </c>
      <c r="H35" s="97" t="s">
        <v>11</v>
      </c>
      <c r="I35" s="97" t="s">
        <v>12</v>
      </c>
      <c r="J35" s="97" t="s">
        <v>27</v>
      </c>
      <c r="K35" s="103" t="s">
        <v>28</v>
      </c>
      <c r="L35" s="104"/>
      <c r="M35" s="105" t="s">
        <v>29</v>
      </c>
      <c r="N35" s="106"/>
      <c r="O35" s="97" t="s">
        <v>32</v>
      </c>
      <c r="P35" s="98" t="s">
        <v>38</v>
      </c>
      <c r="Q35" s="98" t="s">
        <v>37</v>
      </c>
      <c r="R35" s="97" t="s">
        <v>42</v>
      </c>
      <c r="S35" s="97" t="s">
        <v>13</v>
      </c>
    </row>
    <row r="36" spans="1:21" ht="132" x14ac:dyDescent="0.25">
      <c r="A36" s="97"/>
      <c r="B36" s="34" t="s">
        <v>7</v>
      </c>
      <c r="C36" s="34" t="s">
        <v>8</v>
      </c>
      <c r="D36" s="34" t="s">
        <v>9</v>
      </c>
      <c r="E36" s="34" t="s">
        <v>10</v>
      </c>
      <c r="F36" s="97"/>
      <c r="G36" s="99"/>
      <c r="H36" s="97"/>
      <c r="I36" s="97"/>
      <c r="J36" s="97"/>
      <c r="K36" s="34" t="s">
        <v>30</v>
      </c>
      <c r="L36" s="34" t="s">
        <v>31</v>
      </c>
      <c r="M36" s="34" t="s">
        <v>30</v>
      </c>
      <c r="N36" s="34" t="s">
        <v>31</v>
      </c>
      <c r="O36" s="97"/>
      <c r="P36" s="99"/>
      <c r="Q36" s="99"/>
      <c r="R36" s="97"/>
      <c r="S36" s="97"/>
    </row>
    <row r="37" spans="1:21" x14ac:dyDescent="0.25">
      <c r="A37" s="7">
        <v>1</v>
      </c>
      <c r="B37" s="7">
        <v>2</v>
      </c>
      <c r="C37" s="7">
        <v>3</v>
      </c>
      <c r="D37" s="7">
        <v>4</v>
      </c>
      <c r="E37" s="7">
        <v>5</v>
      </c>
      <c r="F37" s="7">
        <v>6</v>
      </c>
      <c r="G37" s="7">
        <v>7</v>
      </c>
      <c r="H37" s="7">
        <v>8</v>
      </c>
      <c r="I37" s="7">
        <v>9</v>
      </c>
      <c r="J37" s="7">
        <v>10</v>
      </c>
      <c r="K37" s="7">
        <v>11</v>
      </c>
      <c r="L37" s="7">
        <v>12</v>
      </c>
      <c r="M37" s="7">
        <v>13</v>
      </c>
      <c r="N37" s="7">
        <v>14</v>
      </c>
      <c r="O37" s="7">
        <v>15</v>
      </c>
      <c r="P37" s="7">
        <v>16</v>
      </c>
      <c r="Q37" s="7">
        <v>17</v>
      </c>
      <c r="R37" s="7">
        <v>18</v>
      </c>
      <c r="S37" s="7">
        <v>19</v>
      </c>
    </row>
    <row r="38" spans="1:21" ht="36" x14ac:dyDescent="0.25">
      <c r="A38" s="7">
        <v>678</v>
      </c>
      <c r="B38" s="8" t="s">
        <v>44</v>
      </c>
      <c r="C38" s="8" t="s">
        <v>45</v>
      </c>
      <c r="D38" s="8" t="s">
        <v>50</v>
      </c>
      <c r="E38" s="7" t="s">
        <v>117</v>
      </c>
      <c r="F38" s="7">
        <v>3460.39</v>
      </c>
      <c r="G38" s="7">
        <v>8.4600000000000009</v>
      </c>
      <c r="H38" s="8" t="s">
        <v>47</v>
      </c>
      <c r="I38" s="8" t="s">
        <v>120</v>
      </c>
      <c r="J38" s="8" t="s">
        <v>115</v>
      </c>
      <c r="K38" s="10">
        <v>1164758.7</v>
      </c>
      <c r="L38" s="10">
        <f>F38*G38*9</f>
        <v>263474.09460000001</v>
      </c>
      <c r="M38" s="10">
        <v>1050131.83</v>
      </c>
      <c r="N38" s="10">
        <v>257415.15</v>
      </c>
      <c r="O38" s="10">
        <f t="shared" ref="O38" si="0">K38-M38</f>
        <v>114626.86999999988</v>
      </c>
      <c r="P38" s="10">
        <v>549755</v>
      </c>
      <c r="Q38" s="10" t="s">
        <v>49</v>
      </c>
      <c r="R38" s="10" t="s">
        <v>49</v>
      </c>
      <c r="S38" s="10">
        <v>500376.75</v>
      </c>
      <c r="T38" s="50">
        <f t="shared" ref="T38" si="1">S38+P38</f>
        <v>1050131.75</v>
      </c>
      <c r="U38" s="50">
        <f t="shared" ref="U38" si="2">S38+P38+O38</f>
        <v>1164758.6199999999</v>
      </c>
    </row>
    <row r="40" spans="1:21" x14ac:dyDescent="0.25">
      <c r="A40" s="95" t="s">
        <v>176</v>
      </c>
      <c r="B40" s="95"/>
      <c r="C40" s="95"/>
      <c r="D40" s="95"/>
      <c r="E40" s="95"/>
      <c r="F40" s="44"/>
      <c r="G40" s="44"/>
      <c r="H40" s="35"/>
      <c r="I40" s="44"/>
      <c r="J40" s="44"/>
      <c r="K40" s="35"/>
      <c r="L40" s="100" t="s">
        <v>177</v>
      </c>
      <c r="M40" s="100"/>
      <c r="N40" s="44"/>
      <c r="O40" s="35"/>
    </row>
    <row r="41" spans="1:21" x14ac:dyDescent="0.25">
      <c r="A41" s="35" t="s">
        <v>15</v>
      </c>
      <c r="B41" s="35"/>
      <c r="C41" s="35"/>
      <c r="D41" s="35"/>
      <c r="E41" s="35"/>
      <c r="F41" s="45"/>
      <c r="G41" s="45"/>
      <c r="H41" s="35"/>
      <c r="I41" s="36" t="s">
        <v>16</v>
      </c>
      <c r="J41" s="35"/>
      <c r="K41" s="35"/>
      <c r="L41" s="102" t="s">
        <v>17</v>
      </c>
      <c r="M41" s="102"/>
      <c r="N41" s="35"/>
      <c r="O41" s="35"/>
    </row>
    <row r="42" spans="1:21" x14ac:dyDescent="0.25">
      <c r="A42" s="35"/>
      <c r="B42" s="35"/>
      <c r="C42" s="35"/>
      <c r="D42" s="35"/>
      <c r="E42" s="35"/>
      <c r="F42" s="35"/>
      <c r="G42" s="35"/>
      <c r="H42" s="35"/>
      <c r="I42" s="35"/>
      <c r="J42" s="35"/>
      <c r="K42" s="46" t="s">
        <v>41</v>
      </c>
      <c r="L42" s="35"/>
      <c r="M42" s="35"/>
      <c r="N42" s="35"/>
      <c r="O42" s="35"/>
    </row>
    <row r="43" spans="1:21" x14ac:dyDescent="0.25">
      <c r="A43" s="35"/>
      <c r="B43" s="35"/>
      <c r="C43" s="35"/>
      <c r="D43" s="35"/>
      <c r="E43" s="35"/>
      <c r="F43" s="35"/>
      <c r="G43" s="35"/>
      <c r="H43" s="35"/>
      <c r="I43" s="35"/>
      <c r="J43" s="35"/>
      <c r="K43" s="35"/>
      <c r="L43" s="35"/>
      <c r="M43" s="35"/>
      <c r="N43" s="35"/>
      <c r="O43" s="35"/>
    </row>
    <row r="44" spans="1:21" x14ac:dyDescent="0.25">
      <c r="A44" s="35" t="s">
        <v>18</v>
      </c>
      <c r="B44" s="35"/>
      <c r="C44" s="100" t="s">
        <v>177</v>
      </c>
      <c r="D44" s="100"/>
      <c r="E44" s="35"/>
      <c r="F44" s="62">
        <v>43363</v>
      </c>
      <c r="G44" s="47"/>
      <c r="H44" s="107" t="s">
        <v>178</v>
      </c>
      <c r="I44" s="107"/>
      <c r="J44" s="35"/>
      <c r="K44" s="35"/>
      <c r="L44" s="35"/>
      <c r="M44" s="35"/>
      <c r="N44" s="35"/>
      <c r="O44" s="35"/>
    </row>
    <row r="45" spans="1:21" x14ac:dyDescent="0.25">
      <c r="A45" s="35"/>
      <c r="B45" s="35"/>
      <c r="C45" s="101" t="s">
        <v>19</v>
      </c>
      <c r="D45" s="101"/>
      <c r="E45" s="35"/>
      <c r="F45" s="48" t="s">
        <v>20</v>
      </c>
      <c r="G45" s="35"/>
      <c r="H45" s="48" t="s">
        <v>21</v>
      </c>
      <c r="I45" s="35"/>
      <c r="J45" s="35"/>
      <c r="K45" s="35"/>
      <c r="L45" s="35"/>
      <c r="M45" s="35"/>
      <c r="N45" s="35"/>
      <c r="O45" s="35"/>
    </row>
    <row r="48" spans="1:21" x14ac:dyDescent="0.25">
      <c r="A48" s="93" t="s">
        <v>1</v>
      </c>
      <c r="B48" s="93"/>
      <c r="C48" s="93"/>
      <c r="D48" s="93"/>
      <c r="E48" s="93"/>
      <c r="F48" s="93"/>
      <c r="G48" s="93"/>
      <c r="H48" s="93"/>
      <c r="I48" s="93"/>
      <c r="J48" s="93"/>
      <c r="K48" s="93"/>
      <c r="L48" s="93"/>
      <c r="M48" s="93"/>
      <c r="N48" s="93"/>
      <c r="O48" s="93"/>
      <c r="P48" s="93"/>
      <c r="Q48" s="93"/>
      <c r="R48" s="93"/>
      <c r="S48" s="93"/>
    </row>
    <row r="49" spans="1:21" x14ac:dyDescent="0.25">
      <c r="A49" s="93" t="s">
        <v>2</v>
      </c>
      <c r="B49" s="93"/>
      <c r="C49" s="93"/>
      <c r="D49" s="93"/>
      <c r="E49" s="93"/>
      <c r="F49" s="93"/>
      <c r="G49" s="93"/>
      <c r="H49" s="93"/>
      <c r="I49" s="93"/>
      <c r="J49" s="93"/>
      <c r="K49" s="93"/>
      <c r="L49" s="93"/>
      <c r="M49" s="93"/>
      <c r="N49" s="93"/>
      <c r="O49" s="93"/>
      <c r="P49" s="93"/>
      <c r="Q49" s="93"/>
      <c r="R49" s="93"/>
      <c r="S49" s="93"/>
    </row>
    <row r="50" spans="1:21" x14ac:dyDescent="0.25">
      <c r="A50" s="93" t="s">
        <v>3</v>
      </c>
      <c r="B50" s="93"/>
      <c r="C50" s="93"/>
      <c r="D50" s="93"/>
      <c r="E50" s="93"/>
      <c r="F50" s="93"/>
      <c r="G50" s="93"/>
      <c r="H50" s="93"/>
      <c r="I50" s="93"/>
      <c r="J50" s="93"/>
      <c r="K50" s="93"/>
      <c r="L50" s="93"/>
      <c r="M50" s="93"/>
      <c r="N50" s="93"/>
      <c r="O50" s="93"/>
      <c r="P50" s="93"/>
      <c r="Q50" s="93"/>
      <c r="R50" s="93"/>
      <c r="S50" s="93"/>
    </row>
    <row r="51" spans="1:21" x14ac:dyDescent="0.25">
      <c r="A51" s="94" t="s">
        <v>180</v>
      </c>
      <c r="B51" s="94"/>
      <c r="C51" s="94"/>
      <c r="D51" s="94"/>
      <c r="E51" s="94"/>
      <c r="F51" s="94"/>
      <c r="G51" s="94"/>
      <c r="H51" s="94"/>
      <c r="I51" s="94"/>
      <c r="J51" s="94"/>
      <c r="K51" s="94"/>
      <c r="L51" s="94"/>
      <c r="M51" s="94"/>
      <c r="N51" s="94"/>
      <c r="O51" s="94"/>
      <c r="P51" s="94"/>
      <c r="Q51" s="94"/>
      <c r="R51" s="94"/>
      <c r="S51" s="94"/>
    </row>
    <row r="52" spans="1:21" x14ac:dyDescent="0.25">
      <c r="A52" s="40"/>
      <c r="B52" s="35"/>
      <c r="C52" s="35"/>
      <c r="D52" s="35"/>
      <c r="E52" s="35"/>
      <c r="F52" s="35"/>
      <c r="G52" s="35"/>
      <c r="H52" s="35"/>
      <c r="I52" s="41"/>
      <c r="J52" s="42"/>
      <c r="K52" s="43" t="s">
        <v>107</v>
      </c>
      <c r="L52" s="35"/>
      <c r="M52" s="35"/>
      <c r="N52" s="35"/>
      <c r="O52" s="35"/>
      <c r="P52" s="35"/>
      <c r="Q52" s="35"/>
      <c r="R52" s="35"/>
      <c r="S52" s="35"/>
    </row>
    <row r="53" spans="1:21" x14ac:dyDescent="0.25">
      <c r="A53" s="35" t="s">
        <v>4</v>
      </c>
      <c r="B53" s="35"/>
      <c r="C53" s="35"/>
      <c r="D53" s="35"/>
      <c r="E53" s="95" t="s">
        <v>125</v>
      </c>
      <c r="F53" s="95"/>
      <c r="G53" s="95"/>
      <c r="H53" s="95"/>
      <c r="I53" s="95"/>
      <c r="J53" s="95"/>
      <c r="K53" s="95"/>
      <c r="L53" s="95"/>
      <c r="M53" s="95"/>
      <c r="N53" s="95"/>
      <c r="O53" s="95"/>
      <c r="P53" s="95"/>
      <c r="Q53" s="95"/>
      <c r="R53" s="95"/>
      <c r="S53" s="95"/>
    </row>
    <row r="54" spans="1:21" x14ac:dyDescent="0.25">
      <c r="A54" s="35" t="s">
        <v>5</v>
      </c>
      <c r="B54" s="35"/>
      <c r="C54" s="35"/>
      <c r="D54" s="35"/>
      <c r="E54" s="96">
        <v>5921026114</v>
      </c>
      <c r="F54" s="96"/>
      <c r="G54" s="96"/>
      <c r="H54" s="96"/>
      <c r="I54" s="96"/>
      <c r="J54" s="96"/>
      <c r="K54" s="96"/>
      <c r="L54" s="96"/>
      <c r="M54" s="96"/>
      <c r="N54" s="96"/>
      <c r="O54" s="96"/>
      <c r="P54" s="96"/>
      <c r="Q54" s="96"/>
      <c r="R54" s="96"/>
      <c r="S54" s="96"/>
    </row>
    <row r="55" spans="1:21" x14ac:dyDescent="0.25">
      <c r="A55" s="35"/>
      <c r="B55" s="35"/>
      <c r="C55" s="35"/>
      <c r="D55" s="35"/>
      <c r="E55" s="35"/>
      <c r="F55" s="35"/>
      <c r="G55" s="35"/>
      <c r="H55" s="35"/>
      <c r="I55" s="35"/>
      <c r="J55" s="35"/>
      <c r="K55" s="35"/>
      <c r="L55" s="35"/>
      <c r="M55" s="35"/>
      <c r="N55" s="35"/>
      <c r="O55" s="35"/>
      <c r="P55" s="35"/>
      <c r="Q55" s="35"/>
      <c r="R55" s="35"/>
      <c r="S55" s="35"/>
    </row>
    <row r="56" spans="1:21" ht="40.5" customHeight="1" x14ac:dyDescent="0.25">
      <c r="A56" s="97" t="s">
        <v>6</v>
      </c>
      <c r="B56" s="97" t="s">
        <v>0</v>
      </c>
      <c r="C56" s="97"/>
      <c r="D56" s="97"/>
      <c r="E56" s="97"/>
      <c r="F56" s="97" t="s">
        <v>25</v>
      </c>
      <c r="G56" s="98" t="s">
        <v>26</v>
      </c>
      <c r="H56" s="97" t="s">
        <v>11</v>
      </c>
      <c r="I56" s="97" t="s">
        <v>12</v>
      </c>
      <c r="J56" s="97" t="s">
        <v>27</v>
      </c>
      <c r="K56" s="103" t="s">
        <v>28</v>
      </c>
      <c r="L56" s="104"/>
      <c r="M56" s="105" t="s">
        <v>29</v>
      </c>
      <c r="N56" s="106"/>
      <c r="O56" s="97" t="s">
        <v>32</v>
      </c>
      <c r="P56" s="98" t="s">
        <v>38</v>
      </c>
      <c r="Q56" s="98" t="s">
        <v>37</v>
      </c>
      <c r="R56" s="97" t="s">
        <v>42</v>
      </c>
      <c r="S56" s="97" t="s">
        <v>13</v>
      </c>
    </row>
    <row r="57" spans="1:21" ht="162" customHeight="1" x14ac:dyDescent="0.25">
      <c r="A57" s="97"/>
      <c r="B57" s="34" t="s">
        <v>7</v>
      </c>
      <c r="C57" s="34" t="s">
        <v>8</v>
      </c>
      <c r="D57" s="34" t="s">
        <v>9</v>
      </c>
      <c r="E57" s="34" t="s">
        <v>10</v>
      </c>
      <c r="F57" s="97"/>
      <c r="G57" s="99"/>
      <c r="H57" s="97"/>
      <c r="I57" s="97"/>
      <c r="J57" s="97"/>
      <c r="K57" s="34" t="s">
        <v>30</v>
      </c>
      <c r="L57" s="34" t="s">
        <v>31</v>
      </c>
      <c r="M57" s="34" t="s">
        <v>30</v>
      </c>
      <c r="N57" s="34" t="s">
        <v>31</v>
      </c>
      <c r="O57" s="97"/>
      <c r="P57" s="99"/>
      <c r="Q57" s="99"/>
      <c r="R57" s="97"/>
      <c r="S57" s="97"/>
    </row>
    <row r="58" spans="1:21" x14ac:dyDescent="0.25">
      <c r="A58" s="7">
        <v>1</v>
      </c>
      <c r="B58" s="7">
        <v>2</v>
      </c>
      <c r="C58" s="7">
        <v>3</v>
      </c>
      <c r="D58" s="7">
        <v>4</v>
      </c>
      <c r="E58" s="7">
        <v>5</v>
      </c>
      <c r="F58" s="7">
        <v>6</v>
      </c>
      <c r="G58" s="7">
        <v>7</v>
      </c>
      <c r="H58" s="7">
        <v>8</v>
      </c>
      <c r="I58" s="7">
        <v>9</v>
      </c>
      <c r="J58" s="7">
        <v>10</v>
      </c>
      <c r="K58" s="7">
        <v>11</v>
      </c>
      <c r="L58" s="7">
        <v>12</v>
      </c>
      <c r="M58" s="7">
        <v>13</v>
      </c>
      <c r="N58" s="7">
        <v>14</v>
      </c>
      <c r="O58" s="7">
        <v>15</v>
      </c>
      <c r="P58" s="7">
        <v>16</v>
      </c>
      <c r="Q58" s="7">
        <v>17</v>
      </c>
      <c r="R58" s="7">
        <v>18</v>
      </c>
      <c r="S58" s="7">
        <v>19</v>
      </c>
    </row>
    <row r="59" spans="1:21" ht="36" x14ac:dyDescent="0.25">
      <c r="A59" s="7">
        <v>677</v>
      </c>
      <c r="B59" s="8" t="s">
        <v>44</v>
      </c>
      <c r="C59" s="8" t="s">
        <v>45</v>
      </c>
      <c r="D59" s="8" t="s">
        <v>50</v>
      </c>
      <c r="E59" s="7" t="s">
        <v>126</v>
      </c>
      <c r="F59" s="7">
        <v>3423.4</v>
      </c>
      <c r="G59" s="7">
        <v>8.4600000000000009</v>
      </c>
      <c r="H59" s="8" t="s">
        <v>47</v>
      </c>
      <c r="I59" s="8" t="s">
        <v>127</v>
      </c>
      <c r="J59" s="8" t="s">
        <v>115</v>
      </c>
      <c r="K59" s="10">
        <v>1141572.19</v>
      </c>
      <c r="L59" s="10">
        <f>F59*G59*9</f>
        <v>260657.67600000004</v>
      </c>
      <c r="M59" s="10">
        <v>999750.13</v>
      </c>
      <c r="N59" s="10">
        <v>243049.53</v>
      </c>
      <c r="O59" s="10">
        <f>K59-M59</f>
        <v>141822.05999999994</v>
      </c>
      <c r="P59" s="10">
        <v>497337.52</v>
      </c>
      <c r="Q59" s="10" t="s">
        <v>49</v>
      </c>
      <c r="R59" s="10" t="s">
        <v>49</v>
      </c>
      <c r="S59" s="10">
        <v>502412.59</v>
      </c>
      <c r="T59" s="50">
        <f>S59+P59</f>
        <v>999750.1100000001</v>
      </c>
      <c r="U59" s="50">
        <f>S59+P59+O59</f>
        <v>1141572.17</v>
      </c>
    </row>
    <row r="62" spans="1:21" x14ac:dyDescent="0.25">
      <c r="A62" s="95" t="s">
        <v>176</v>
      </c>
      <c r="B62" s="95"/>
      <c r="C62" s="95"/>
      <c r="D62" s="95"/>
      <c r="E62" s="95"/>
      <c r="F62" s="44"/>
      <c r="G62" s="44"/>
      <c r="H62" s="35"/>
      <c r="I62" s="44"/>
      <c r="J62" s="44"/>
      <c r="K62" s="35"/>
      <c r="L62" s="100" t="s">
        <v>177</v>
      </c>
      <c r="M62" s="100"/>
      <c r="N62" s="44"/>
      <c r="O62" s="35"/>
    </row>
    <row r="63" spans="1:21" x14ac:dyDescent="0.25">
      <c r="A63" s="35" t="s">
        <v>15</v>
      </c>
      <c r="B63" s="35"/>
      <c r="C63" s="35"/>
      <c r="D63" s="35"/>
      <c r="E63" s="35"/>
      <c r="F63" s="45"/>
      <c r="G63" s="45"/>
      <c r="H63" s="35"/>
      <c r="I63" s="36" t="s">
        <v>16</v>
      </c>
      <c r="J63" s="35"/>
      <c r="K63" s="35"/>
      <c r="L63" s="102" t="s">
        <v>17</v>
      </c>
      <c r="M63" s="102"/>
      <c r="N63" s="35"/>
      <c r="O63" s="35"/>
    </row>
    <row r="64" spans="1:21" x14ac:dyDescent="0.25">
      <c r="A64" s="35"/>
      <c r="B64" s="35"/>
      <c r="C64" s="35"/>
      <c r="D64" s="35"/>
      <c r="E64" s="35"/>
      <c r="F64" s="35"/>
      <c r="G64" s="35"/>
      <c r="H64" s="35"/>
      <c r="I64" s="35"/>
      <c r="J64" s="35"/>
      <c r="K64" s="46" t="s">
        <v>41</v>
      </c>
      <c r="L64" s="35"/>
      <c r="M64" s="35"/>
      <c r="N64" s="35"/>
      <c r="O64" s="35"/>
    </row>
    <row r="65" spans="1:19" x14ac:dyDescent="0.25">
      <c r="A65" s="35"/>
      <c r="B65" s="35"/>
      <c r="C65" s="35"/>
      <c r="D65" s="35"/>
      <c r="E65" s="35"/>
      <c r="F65" s="35"/>
      <c r="G65" s="35"/>
      <c r="H65" s="35"/>
      <c r="I65" s="35"/>
      <c r="J65" s="35"/>
      <c r="K65" s="35"/>
      <c r="L65" s="35"/>
      <c r="M65" s="35"/>
      <c r="N65" s="35"/>
      <c r="O65" s="35"/>
    </row>
    <row r="66" spans="1:19" x14ac:dyDescent="0.25">
      <c r="A66" s="35" t="s">
        <v>18</v>
      </c>
      <c r="B66" s="35"/>
      <c r="C66" s="100" t="s">
        <v>177</v>
      </c>
      <c r="D66" s="100"/>
      <c r="E66" s="35"/>
      <c r="F66" s="62">
        <v>43363</v>
      </c>
      <c r="G66" s="47"/>
      <c r="H66" s="107" t="s">
        <v>178</v>
      </c>
      <c r="I66" s="107"/>
      <c r="J66" s="35"/>
      <c r="K66" s="35"/>
      <c r="L66" s="35"/>
      <c r="M66" s="35"/>
      <c r="N66" s="35"/>
      <c r="O66" s="35"/>
    </row>
    <row r="67" spans="1:19" x14ac:dyDescent="0.25">
      <c r="A67" s="35"/>
      <c r="B67" s="35"/>
      <c r="C67" s="101" t="s">
        <v>19</v>
      </c>
      <c r="D67" s="101"/>
      <c r="E67" s="35"/>
      <c r="F67" s="48" t="s">
        <v>20</v>
      </c>
      <c r="G67" s="35"/>
      <c r="H67" s="48" t="s">
        <v>21</v>
      </c>
      <c r="I67" s="35"/>
      <c r="J67" s="35"/>
      <c r="K67" s="35"/>
      <c r="L67" s="35"/>
      <c r="M67" s="35"/>
      <c r="N67" s="35"/>
      <c r="O67" s="35"/>
    </row>
    <row r="71" spans="1:19" x14ac:dyDescent="0.25">
      <c r="A71" s="93" t="s">
        <v>1</v>
      </c>
      <c r="B71" s="93"/>
      <c r="C71" s="93"/>
      <c r="D71" s="93"/>
      <c r="E71" s="93"/>
      <c r="F71" s="93"/>
      <c r="G71" s="93"/>
      <c r="H71" s="93"/>
      <c r="I71" s="93"/>
      <c r="J71" s="93"/>
      <c r="K71" s="93"/>
      <c r="L71" s="93"/>
      <c r="M71" s="93"/>
      <c r="N71" s="93"/>
      <c r="O71" s="93"/>
      <c r="P71" s="93"/>
      <c r="Q71" s="93"/>
      <c r="R71" s="93"/>
      <c r="S71" s="93"/>
    </row>
    <row r="72" spans="1:19" x14ac:dyDescent="0.25">
      <c r="A72" s="93" t="s">
        <v>2</v>
      </c>
      <c r="B72" s="93"/>
      <c r="C72" s="93"/>
      <c r="D72" s="93"/>
      <c r="E72" s="93"/>
      <c r="F72" s="93"/>
      <c r="G72" s="93"/>
      <c r="H72" s="93"/>
      <c r="I72" s="93"/>
      <c r="J72" s="93"/>
      <c r="K72" s="93"/>
      <c r="L72" s="93"/>
      <c r="M72" s="93"/>
      <c r="N72" s="93"/>
      <c r="O72" s="93"/>
      <c r="P72" s="93"/>
      <c r="Q72" s="93"/>
      <c r="R72" s="93"/>
      <c r="S72" s="93"/>
    </row>
    <row r="73" spans="1:19" x14ac:dyDescent="0.25">
      <c r="A73" s="93" t="s">
        <v>3</v>
      </c>
      <c r="B73" s="93"/>
      <c r="C73" s="93"/>
      <c r="D73" s="93"/>
      <c r="E73" s="93"/>
      <c r="F73" s="93"/>
      <c r="G73" s="93"/>
      <c r="H73" s="93"/>
      <c r="I73" s="93"/>
      <c r="J73" s="93"/>
      <c r="K73" s="93"/>
      <c r="L73" s="93"/>
      <c r="M73" s="93"/>
      <c r="N73" s="93"/>
      <c r="O73" s="93"/>
      <c r="P73" s="93"/>
      <c r="Q73" s="93"/>
      <c r="R73" s="93"/>
      <c r="S73" s="93"/>
    </row>
    <row r="74" spans="1:19" x14ac:dyDescent="0.25">
      <c r="A74" s="94" t="s">
        <v>180</v>
      </c>
      <c r="B74" s="94"/>
      <c r="C74" s="94"/>
      <c r="D74" s="94"/>
      <c r="E74" s="94"/>
      <c r="F74" s="94"/>
      <c r="G74" s="94"/>
      <c r="H74" s="94"/>
      <c r="I74" s="94"/>
      <c r="J74" s="94"/>
      <c r="K74" s="94"/>
      <c r="L74" s="94"/>
      <c r="M74" s="94"/>
      <c r="N74" s="94"/>
      <c r="O74" s="94"/>
      <c r="P74" s="94"/>
      <c r="Q74" s="94"/>
      <c r="R74" s="94"/>
      <c r="S74" s="94"/>
    </row>
    <row r="75" spans="1:19" x14ac:dyDescent="0.25">
      <c r="A75" s="40"/>
      <c r="B75" s="35"/>
      <c r="C75" s="35"/>
      <c r="D75" s="35"/>
      <c r="E75" s="35"/>
      <c r="F75" s="35"/>
      <c r="G75" s="35"/>
      <c r="H75" s="35"/>
      <c r="I75" s="41"/>
      <c r="J75" s="42"/>
      <c r="K75" s="43" t="s">
        <v>107</v>
      </c>
      <c r="L75" s="35"/>
      <c r="M75" s="35"/>
      <c r="N75" s="35"/>
      <c r="O75" s="35"/>
      <c r="P75" s="35"/>
      <c r="Q75" s="35"/>
      <c r="R75" s="35"/>
      <c r="S75" s="35"/>
    </row>
    <row r="76" spans="1:19" x14ac:dyDescent="0.25">
      <c r="A76" s="35" t="s">
        <v>4</v>
      </c>
      <c r="B76" s="35"/>
      <c r="C76" s="35"/>
      <c r="D76" s="35"/>
      <c r="E76" s="95" t="s">
        <v>135</v>
      </c>
      <c r="F76" s="95"/>
      <c r="G76" s="95"/>
      <c r="H76" s="95"/>
      <c r="I76" s="95"/>
      <c r="J76" s="95"/>
      <c r="K76" s="95"/>
      <c r="L76" s="95"/>
      <c r="M76" s="95"/>
      <c r="N76" s="95"/>
      <c r="O76" s="95"/>
      <c r="P76" s="95"/>
      <c r="Q76" s="95"/>
      <c r="R76" s="95"/>
      <c r="S76" s="95"/>
    </row>
    <row r="77" spans="1:19" x14ac:dyDescent="0.25">
      <c r="A77" s="35" t="s">
        <v>5</v>
      </c>
      <c r="B77" s="35"/>
      <c r="C77" s="35"/>
      <c r="D77" s="35"/>
      <c r="E77" s="96">
        <v>5921027252</v>
      </c>
      <c r="F77" s="96"/>
      <c r="G77" s="96"/>
      <c r="H77" s="96"/>
      <c r="I77" s="96"/>
      <c r="J77" s="96"/>
      <c r="K77" s="96"/>
      <c r="L77" s="96"/>
      <c r="M77" s="96"/>
      <c r="N77" s="96"/>
      <c r="O77" s="96"/>
      <c r="P77" s="96"/>
      <c r="Q77" s="96"/>
      <c r="R77" s="96"/>
      <c r="S77" s="96"/>
    </row>
    <row r="78" spans="1:19" x14ac:dyDescent="0.25">
      <c r="A78" s="35"/>
      <c r="B78" s="35"/>
      <c r="C78" s="35"/>
      <c r="D78" s="35"/>
      <c r="E78" s="35"/>
      <c r="F78" s="35"/>
      <c r="G78" s="35"/>
      <c r="H78" s="35"/>
      <c r="I78" s="35"/>
      <c r="J78" s="35"/>
      <c r="K78" s="35"/>
      <c r="L78" s="35"/>
      <c r="M78" s="35"/>
      <c r="N78" s="35"/>
      <c r="O78" s="35"/>
      <c r="P78" s="35"/>
      <c r="Q78" s="35"/>
      <c r="R78" s="35"/>
      <c r="S78" s="35"/>
    </row>
    <row r="79" spans="1:19" ht="36" customHeight="1" x14ac:dyDescent="0.25">
      <c r="A79" s="97" t="s">
        <v>6</v>
      </c>
      <c r="B79" s="97" t="s">
        <v>0</v>
      </c>
      <c r="C79" s="97"/>
      <c r="D79" s="97"/>
      <c r="E79" s="97"/>
      <c r="F79" s="97" t="s">
        <v>25</v>
      </c>
      <c r="G79" s="98" t="s">
        <v>26</v>
      </c>
      <c r="H79" s="97" t="s">
        <v>11</v>
      </c>
      <c r="I79" s="97" t="s">
        <v>12</v>
      </c>
      <c r="J79" s="97" t="s">
        <v>27</v>
      </c>
      <c r="K79" s="103" t="s">
        <v>28</v>
      </c>
      <c r="L79" s="104"/>
      <c r="M79" s="105" t="s">
        <v>29</v>
      </c>
      <c r="N79" s="106"/>
      <c r="O79" s="97" t="s">
        <v>32</v>
      </c>
      <c r="P79" s="98" t="s">
        <v>38</v>
      </c>
      <c r="Q79" s="98" t="s">
        <v>37</v>
      </c>
      <c r="R79" s="97" t="s">
        <v>42</v>
      </c>
      <c r="S79" s="97" t="s">
        <v>13</v>
      </c>
    </row>
    <row r="80" spans="1:19" ht="163.5" customHeight="1" x14ac:dyDescent="0.25">
      <c r="A80" s="97"/>
      <c r="B80" s="34" t="s">
        <v>7</v>
      </c>
      <c r="C80" s="34" t="s">
        <v>8</v>
      </c>
      <c r="D80" s="34" t="s">
        <v>9</v>
      </c>
      <c r="E80" s="34" t="s">
        <v>10</v>
      </c>
      <c r="F80" s="97"/>
      <c r="G80" s="99"/>
      <c r="H80" s="97"/>
      <c r="I80" s="97"/>
      <c r="J80" s="97"/>
      <c r="K80" s="34" t="s">
        <v>30</v>
      </c>
      <c r="L80" s="34" t="s">
        <v>31</v>
      </c>
      <c r="M80" s="34" t="s">
        <v>30</v>
      </c>
      <c r="N80" s="34" t="s">
        <v>31</v>
      </c>
      <c r="O80" s="97"/>
      <c r="P80" s="99"/>
      <c r="Q80" s="99"/>
      <c r="R80" s="97"/>
      <c r="S80" s="97"/>
    </row>
    <row r="81" spans="1:21" x14ac:dyDescent="0.25">
      <c r="A81" s="7">
        <v>1</v>
      </c>
      <c r="B81" s="7">
        <v>2</v>
      </c>
      <c r="C81" s="7">
        <v>3</v>
      </c>
      <c r="D81" s="7">
        <v>4</v>
      </c>
      <c r="E81" s="7">
        <v>5</v>
      </c>
      <c r="F81" s="7">
        <v>6</v>
      </c>
      <c r="G81" s="7">
        <v>7</v>
      </c>
      <c r="H81" s="7">
        <v>8</v>
      </c>
      <c r="I81" s="7">
        <v>9</v>
      </c>
      <c r="J81" s="7">
        <v>10</v>
      </c>
      <c r="K81" s="7">
        <v>11</v>
      </c>
      <c r="L81" s="7">
        <v>12</v>
      </c>
      <c r="M81" s="7">
        <v>13</v>
      </c>
      <c r="N81" s="7">
        <v>14</v>
      </c>
      <c r="O81" s="7">
        <v>15</v>
      </c>
      <c r="P81" s="7">
        <v>16</v>
      </c>
      <c r="Q81" s="7">
        <v>17</v>
      </c>
      <c r="R81" s="7">
        <v>18</v>
      </c>
      <c r="S81" s="7">
        <v>19</v>
      </c>
    </row>
    <row r="82" spans="1:21" ht="36" x14ac:dyDescent="0.25">
      <c r="A82" s="7">
        <v>4225</v>
      </c>
      <c r="B82" s="8" t="s">
        <v>44</v>
      </c>
      <c r="C82" s="8" t="s">
        <v>45</v>
      </c>
      <c r="D82" s="8" t="s">
        <v>129</v>
      </c>
      <c r="E82" s="7">
        <v>8</v>
      </c>
      <c r="F82" s="7">
        <v>3575.7</v>
      </c>
      <c r="G82" s="7">
        <v>8.4600000000000009</v>
      </c>
      <c r="H82" s="8" t="s">
        <v>47</v>
      </c>
      <c r="I82" s="8" t="s">
        <v>136</v>
      </c>
      <c r="J82" s="8" t="s">
        <v>137</v>
      </c>
      <c r="K82" s="10">
        <v>595948</v>
      </c>
      <c r="L82" s="10">
        <f>F82*G82*9</f>
        <v>272253.79800000001</v>
      </c>
      <c r="M82" s="10">
        <v>517862.21</v>
      </c>
      <c r="N82" s="10">
        <v>194168.01</v>
      </c>
      <c r="O82" s="10">
        <f>K82-M82</f>
        <v>78085.789999999979</v>
      </c>
      <c r="P82" s="10">
        <v>0</v>
      </c>
      <c r="Q82" s="10" t="s">
        <v>49</v>
      </c>
      <c r="R82" s="10" t="s">
        <v>49</v>
      </c>
      <c r="S82" s="10">
        <v>517862.23</v>
      </c>
      <c r="T82" s="50">
        <f>S82+P82</f>
        <v>517862.23</v>
      </c>
      <c r="U82" s="50">
        <f>S82+P82+O82</f>
        <v>595948.02</v>
      </c>
    </row>
    <row r="83" spans="1:21" x14ac:dyDescent="0.25">
      <c r="A83" s="51"/>
      <c r="B83" s="30"/>
      <c r="C83" s="30"/>
      <c r="D83" s="30"/>
      <c r="E83" s="51"/>
      <c r="F83" s="51"/>
      <c r="G83" s="51"/>
      <c r="H83" s="30"/>
      <c r="I83" s="30"/>
      <c r="J83" s="30"/>
      <c r="K83" s="52"/>
      <c r="L83" s="108" t="s">
        <v>175</v>
      </c>
      <c r="M83" s="108"/>
      <c r="N83" s="108"/>
      <c r="O83" s="108"/>
      <c r="P83" s="108"/>
      <c r="Q83" s="108"/>
      <c r="R83" s="108"/>
      <c r="S83" s="108"/>
    </row>
    <row r="85" spans="1:21" x14ac:dyDescent="0.25">
      <c r="A85" s="95" t="s">
        <v>176</v>
      </c>
      <c r="B85" s="95"/>
      <c r="C85" s="95"/>
      <c r="D85" s="95"/>
      <c r="E85" s="95"/>
      <c r="F85" s="44"/>
      <c r="G85" s="44"/>
      <c r="H85" s="35"/>
      <c r="I85" s="44"/>
      <c r="J85" s="44"/>
      <c r="K85" s="35"/>
      <c r="L85" s="100" t="s">
        <v>177</v>
      </c>
      <c r="M85" s="100"/>
      <c r="N85" s="44"/>
      <c r="O85" s="35"/>
    </row>
    <row r="86" spans="1:21" x14ac:dyDescent="0.25">
      <c r="A86" s="35" t="s">
        <v>15</v>
      </c>
      <c r="B86" s="35"/>
      <c r="C86" s="35"/>
      <c r="D86" s="35"/>
      <c r="E86" s="35"/>
      <c r="F86" s="45"/>
      <c r="G86" s="45"/>
      <c r="H86" s="35"/>
      <c r="I86" s="36" t="s">
        <v>16</v>
      </c>
      <c r="J86" s="35"/>
      <c r="K86" s="35"/>
      <c r="L86" s="102" t="s">
        <v>17</v>
      </c>
      <c r="M86" s="102"/>
      <c r="N86" s="35"/>
      <c r="O86" s="35"/>
    </row>
    <row r="87" spans="1:21" x14ac:dyDescent="0.25">
      <c r="A87" s="35"/>
      <c r="B87" s="35"/>
      <c r="C87" s="35"/>
      <c r="D87" s="35"/>
      <c r="E87" s="35"/>
      <c r="F87" s="35"/>
      <c r="G87" s="35"/>
      <c r="H87" s="35"/>
      <c r="I87" s="35"/>
      <c r="J87" s="35"/>
      <c r="K87" s="46" t="s">
        <v>41</v>
      </c>
      <c r="L87" s="35"/>
      <c r="M87" s="35"/>
      <c r="N87" s="35"/>
      <c r="O87" s="35"/>
    </row>
    <row r="88" spans="1:21" x14ac:dyDescent="0.25">
      <c r="A88" s="35"/>
      <c r="B88" s="35"/>
      <c r="C88" s="35"/>
      <c r="D88" s="35"/>
      <c r="E88" s="35"/>
      <c r="F88" s="35"/>
      <c r="G88" s="35"/>
      <c r="H88" s="35"/>
      <c r="I88" s="35"/>
      <c r="J88" s="35"/>
      <c r="K88" s="35"/>
      <c r="L88" s="35"/>
      <c r="M88" s="35"/>
      <c r="N88" s="35"/>
      <c r="O88" s="35"/>
    </row>
    <row r="89" spans="1:21" x14ac:dyDescent="0.25">
      <c r="A89" s="35" t="s">
        <v>18</v>
      </c>
      <c r="B89" s="35"/>
      <c r="C89" s="100" t="s">
        <v>177</v>
      </c>
      <c r="D89" s="100"/>
      <c r="E89" s="35"/>
      <c r="F89" s="62">
        <v>43363</v>
      </c>
      <c r="G89" s="47"/>
      <c r="H89" s="107" t="s">
        <v>178</v>
      </c>
      <c r="I89" s="107"/>
      <c r="J89" s="35"/>
      <c r="K89" s="35"/>
      <c r="L89" s="35"/>
      <c r="M89" s="35"/>
      <c r="N89" s="35"/>
      <c r="O89" s="35"/>
    </row>
    <row r="90" spans="1:21" x14ac:dyDescent="0.25">
      <c r="A90" s="35"/>
      <c r="B90" s="35"/>
      <c r="C90" s="101" t="s">
        <v>19</v>
      </c>
      <c r="D90" s="101"/>
      <c r="E90" s="35"/>
      <c r="F90" s="48" t="s">
        <v>20</v>
      </c>
      <c r="G90" s="35"/>
      <c r="H90" s="48" t="s">
        <v>21</v>
      </c>
      <c r="I90" s="35"/>
      <c r="J90" s="35"/>
      <c r="K90" s="35"/>
      <c r="L90" s="35"/>
      <c r="M90" s="35"/>
      <c r="N90" s="35"/>
      <c r="O90" s="35"/>
    </row>
    <row r="93" spans="1:21" x14ac:dyDescent="0.25">
      <c r="A93" s="93" t="s">
        <v>1</v>
      </c>
      <c r="B93" s="93"/>
      <c r="C93" s="93"/>
      <c r="D93" s="93"/>
      <c r="E93" s="93"/>
      <c r="F93" s="93"/>
      <c r="G93" s="93"/>
      <c r="H93" s="93"/>
      <c r="I93" s="93"/>
      <c r="J93" s="93"/>
      <c r="K93" s="93"/>
      <c r="L93" s="93"/>
      <c r="M93" s="93"/>
      <c r="N93" s="93"/>
      <c r="O93" s="93"/>
      <c r="P93" s="93"/>
      <c r="Q93" s="93"/>
      <c r="R93" s="93"/>
      <c r="S93" s="93"/>
    </row>
    <row r="94" spans="1:21" x14ac:dyDescent="0.25">
      <c r="A94" s="93" t="s">
        <v>2</v>
      </c>
      <c r="B94" s="93"/>
      <c r="C94" s="93"/>
      <c r="D94" s="93"/>
      <c r="E94" s="93"/>
      <c r="F94" s="93"/>
      <c r="G94" s="93"/>
      <c r="H94" s="93"/>
      <c r="I94" s="93"/>
      <c r="J94" s="93"/>
      <c r="K94" s="93"/>
      <c r="L94" s="93"/>
      <c r="M94" s="93"/>
      <c r="N94" s="93"/>
      <c r="O94" s="93"/>
      <c r="P94" s="93"/>
      <c r="Q94" s="93"/>
      <c r="R94" s="93"/>
      <c r="S94" s="93"/>
    </row>
    <row r="95" spans="1:21" x14ac:dyDescent="0.25">
      <c r="A95" s="93" t="s">
        <v>3</v>
      </c>
      <c r="B95" s="93"/>
      <c r="C95" s="93"/>
      <c r="D95" s="93"/>
      <c r="E95" s="93"/>
      <c r="F95" s="93"/>
      <c r="G95" s="93"/>
      <c r="H95" s="93"/>
      <c r="I95" s="93"/>
      <c r="J95" s="93"/>
      <c r="K95" s="93"/>
      <c r="L95" s="93"/>
      <c r="M95" s="93"/>
      <c r="N95" s="93"/>
      <c r="O95" s="93"/>
      <c r="P95" s="93"/>
      <c r="Q95" s="93"/>
      <c r="R95" s="93"/>
      <c r="S95" s="93"/>
    </row>
    <row r="96" spans="1:21" x14ac:dyDescent="0.25">
      <c r="A96" s="94" t="s">
        <v>180</v>
      </c>
      <c r="B96" s="94"/>
      <c r="C96" s="94"/>
      <c r="D96" s="94"/>
      <c r="E96" s="94"/>
      <c r="F96" s="94"/>
      <c r="G96" s="94"/>
      <c r="H96" s="94"/>
      <c r="I96" s="94"/>
      <c r="J96" s="94"/>
      <c r="K96" s="94"/>
      <c r="L96" s="94"/>
      <c r="M96" s="94"/>
      <c r="N96" s="94"/>
      <c r="O96" s="94"/>
      <c r="P96" s="94"/>
      <c r="Q96" s="94"/>
      <c r="R96" s="94"/>
      <c r="S96" s="94"/>
    </row>
    <row r="97" spans="1:21" x14ac:dyDescent="0.25">
      <c r="A97" s="40"/>
      <c r="B97" s="35"/>
      <c r="C97" s="35"/>
      <c r="D97" s="35"/>
      <c r="E97" s="35"/>
      <c r="F97" s="35"/>
      <c r="G97" s="35"/>
      <c r="H97" s="35"/>
      <c r="I97" s="41"/>
      <c r="J97" s="42"/>
      <c r="K97" s="43" t="s">
        <v>107</v>
      </c>
      <c r="L97" s="35"/>
      <c r="M97" s="35"/>
      <c r="N97" s="35"/>
      <c r="O97" s="35"/>
      <c r="P97" s="35"/>
      <c r="Q97" s="35"/>
      <c r="R97" s="35"/>
      <c r="S97" s="35"/>
    </row>
    <row r="98" spans="1:21" x14ac:dyDescent="0.25">
      <c r="A98" s="35" t="s">
        <v>4</v>
      </c>
      <c r="B98" s="35"/>
      <c r="C98" s="35"/>
      <c r="D98" s="35"/>
      <c r="E98" s="95" t="s">
        <v>138</v>
      </c>
      <c r="F98" s="95"/>
      <c r="G98" s="95"/>
      <c r="H98" s="95"/>
      <c r="I98" s="95"/>
      <c r="J98" s="95"/>
      <c r="K98" s="95"/>
      <c r="L98" s="95"/>
      <c r="M98" s="95"/>
      <c r="N98" s="95"/>
      <c r="O98" s="95"/>
      <c r="P98" s="95"/>
      <c r="Q98" s="95"/>
      <c r="R98" s="95"/>
      <c r="S98" s="95"/>
    </row>
    <row r="99" spans="1:21" x14ac:dyDescent="0.25">
      <c r="A99" s="35" t="s">
        <v>5</v>
      </c>
      <c r="B99" s="35"/>
      <c r="C99" s="35"/>
      <c r="D99" s="35"/>
      <c r="E99" s="96">
        <v>5921026160</v>
      </c>
      <c r="F99" s="96"/>
      <c r="G99" s="96"/>
      <c r="H99" s="96"/>
      <c r="I99" s="96"/>
      <c r="J99" s="96"/>
      <c r="K99" s="96"/>
      <c r="L99" s="96"/>
      <c r="M99" s="96"/>
      <c r="N99" s="96"/>
      <c r="O99" s="96"/>
      <c r="P99" s="96"/>
      <c r="Q99" s="96"/>
      <c r="R99" s="96"/>
      <c r="S99" s="96"/>
    </row>
    <row r="100" spans="1:21" x14ac:dyDescent="0.25">
      <c r="A100" s="35"/>
      <c r="B100" s="35"/>
      <c r="C100" s="35"/>
      <c r="D100" s="35"/>
      <c r="E100" s="35"/>
      <c r="F100" s="35"/>
      <c r="G100" s="35"/>
      <c r="H100" s="35"/>
      <c r="I100" s="35"/>
      <c r="J100" s="35"/>
      <c r="K100" s="35"/>
      <c r="L100" s="35"/>
      <c r="M100" s="35"/>
      <c r="N100" s="35"/>
      <c r="O100" s="35"/>
      <c r="P100" s="35"/>
      <c r="Q100" s="35"/>
      <c r="R100" s="35"/>
      <c r="S100" s="35"/>
    </row>
    <row r="101" spans="1:21" ht="39.75" customHeight="1" x14ac:dyDescent="0.25">
      <c r="A101" s="97" t="s">
        <v>6</v>
      </c>
      <c r="B101" s="97" t="s">
        <v>0</v>
      </c>
      <c r="C101" s="97"/>
      <c r="D101" s="97"/>
      <c r="E101" s="97"/>
      <c r="F101" s="97" t="s">
        <v>25</v>
      </c>
      <c r="G101" s="98" t="s">
        <v>26</v>
      </c>
      <c r="H101" s="97" t="s">
        <v>11</v>
      </c>
      <c r="I101" s="97" t="s">
        <v>12</v>
      </c>
      <c r="J101" s="97" t="s">
        <v>27</v>
      </c>
      <c r="K101" s="103" t="s">
        <v>28</v>
      </c>
      <c r="L101" s="104"/>
      <c r="M101" s="105" t="s">
        <v>29</v>
      </c>
      <c r="N101" s="106"/>
      <c r="O101" s="97" t="s">
        <v>32</v>
      </c>
      <c r="P101" s="98" t="s">
        <v>38</v>
      </c>
      <c r="Q101" s="98" t="s">
        <v>37</v>
      </c>
      <c r="R101" s="97" t="s">
        <v>42</v>
      </c>
      <c r="S101" s="97" t="s">
        <v>13</v>
      </c>
    </row>
    <row r="102" spans="1:21" ht="170.25" customHeight="1" x14ac:dyDescent="0.25">
      <c r="A102" s="97"/>
      <c r="B102" s="34" t="s">
        <v>7</v>
      </c>
      <c r="C102" s="34" t="s">
        <v>8</v>
      </c>
      <c r="D102" s="34" t="s">
        <v>9</v>
      </c>
      <c r="E102" s="34" t="s">
        <v>10</v>
      </c>
      <c r="F102" s="97"/>
      <c r="G102" s="99"/>
      <c r="H102" s="97"/>
      <c r="I102" s="97"/>
      <c r="J102" s="97"/>
      <c r="K102" s="34" t="s">
        <v>30</v>
      </c>
      <c r="L102" s="34" t="s">
        <v>31</v>
      </c>
      <c r="M102" s="34" t="s">
        <v>30</v>
      </c>
      <c r="N102" s="34" t="s">
        <v>31</v>
      </c>
      <c r="O102" s="97"/>
      <c r="P102" s="99"/>
      <c r="Q102" s="99"/>
      <c r="R102" s="97"/>
      <c r="S102" s="97"/>
    </row>
    <row r="103" spans="1:21" x14ac:dyDescent="0.25">
      <c r="A103" s="7">
        <v>1</v>
      </c>
      <c r="B103" s="7">
        <v>2</v>
      </c>
      <c r="C103" s="7">
        <v>3</v>
      </c>
      <c r="D103" s="7">
        <v>4</v>
      </c>
      <c r="E103" s="7">
        <v>5</v>
      </c>
      <c r="F103" s="7">
        <v>6</v>
      </c>
      <c r="G103" s="7">
        <v>7</v>
      </c>
      <c r="H103" s="7">
        <v>8</v>
      </c>
      <c r="I103" s="7">
        <v>9</v>
      </c>
      <c r="J103" s="7">
        <v>10</v>
      </c>
      <c r="K103" s="7">
        <v>11</v>
      </c>
      <c r="L103" s="7">
        <v>12</v>
      </c>
      <c r="M103" s="7">
        <v>13</v>
      </c>
      <c r="N103" s="7">
        <v>14</v>
      </c>
      <c r="O103" s="7">
        <v>15</v>
      </c>
      <c r="P103" s="7">
        <v>16</v>
      </c>
      <c r="Q103" s="7">
        <v>17</v>
      </c>
      <c r="R103" s="7">
        <v>18</v>
      </c>
      <c r="S103" s="7">
        <v>19</v>
      </c>
    </row>
    <row r="104" spans="1:21" ht="43.5" customHeight="1" x14ac:dyDescent="0.25">
      <c r="A104" s="7">
        <v>164</v>
      </c>
      <c r="B104" s="8" t="s">
        <v>44</v>
      </c>
      <c r="C104" s="8" t="s">
        <v>45</v>
      </c>
      <c r="D104" s="8" t="s">
        <v>129</v>
      </c>
      <c r="E104" s="7">
        <v>12</v>
      </c>
      <c r="F104" s="7">
        <v>3238.2</v>
      </c>
      <c r="G104" s="7">
        <v>8.4600000000000009</v>
      </c>
      <c r="H104" s="8" t="s">
        <v>47</v>
      </c>
      <c r="I104" s="8" t="s">
        <v>139</v>
      </c>
      <c r="J104" s="8" t="s">
        <v>115</v>
      </c>
      <c r="K104" s="10">
        <v>1112192.21</v>
      </c>
      <c r="L104" s="10">
        <f>F104*G104*9</f>
        <v>246556.54800000001</v>
      </c>
      <c r="M104" s="10">
        <v>891254.67</v>
      </c>
      <c r="N104" s="10">
        <v>198931.37</v>
      </c>
      <c r="O104" s="10">
        <f>K104-M104</f>
        <v>220937.53999999992</v>
      </c>
      <c r="P104" s="10">
        <v>434258</v>
      </c>
      <c r="Q104" s="10" t="s">
        <v>49</v>
      </c>
      <c r="R104" s="10" t="s">
        <v>49</v>
      </c>
      <c r="S104" s="10">
        <v>456996.67</v>
      </c>
      <c r="T104" s="50">
        <f>S104+P104</f>
        <v>891254.66999999993</v>
      </c>
      <c r="U104" s="50">
        <f>S104+P104+O104</f>
        <v>1112192.21</v>
      </c>
    </row>
    <row r="106" spans="1:21" x14ac:dyDescent="0.25">
      <c r="A106" s="95" t="s">
        <v>176</v>
      </c>
      <c r="B106" s="95"/>
      <c r="C106" s="95"/>
      <c r="D106" s="95"/>
      <c r="E106" s="95"/>
      <c r="F106" s="44"/>
      <c r="G106" s="44"/>
      <c r="H106" s="35"/>
      <c r="I106" s="44"/>
      <c r="J106" s="44"/>
      <c r="K106" s="35"/>
      <c r="L106" s="100" t="s">
        <v>177</v>
      </c>
      <c r="M106" s="100"/>
      <c r="N106" s="44"/>
      <c r="O106" s="35"/>
    </row>
    <row r="107" spans="1:21" x14ac:dyDescent="0.25">
      <c r="A107" s="35" t="s">
        <v>15</v>
      </c>
      <c r="B107" s="35"/>
      <c r="C107" s="35"/>
      <c r="D107" s="35"/>
      <c r="E107" s="35"/>
      <c r="F107" s="45"/>
      <c r="G107" s="45"/>
      <c r="H107" s="35"/>
      <c r="I107" s="36" t="s">
        <v>16</v>
      </c>
      <c r="J107" s="35"/>
      <c r="K107" s="35"/>
      <c r="L107" s="102" t="s">
        <v>17</v>
      </c>
      <c r="M107" s="102"/>
      <c r="N107" s="35"/>
      <c r="O107" s="35"/>
    </row>
    <row r="108" spans="1:21" x14ac:dyDescent="0.25">
      <c r="A108" s="35"/>
      <c r="B108" s="35"/>
      <c r="C108" s="35"/>
      <c r="D108" s="35"/>
      <c r="E108" s="35"/>
      <c r="F108" s="35"/>
      <c r="G108" s="35"/>
      <c r="H108" s="35"/>
      <c r="I108" s="35"/>
      <c r="J108" s="35"/>
      <c r="K108" s="46" t="s">
        <v>41</v>
      </c>
      <c r="L108" s="35"/>
      <c r="M108" s="35"/>
      <c r="N108" s="35"/>
      <c r="O108" s="35"/>
    </row>
    <row r="109" spans="1:21" x14ac:dyDescent="0.25">
      <c r="A109" s="35"/>
      <c r="B109" s="35"/>
      <c r="C109" s="35"/>
      <c r="D109" s="35"/>
      <c r="E109" s="35"/>
      <c r="F109" s="35"/>
      <c r="G109" s="35"/>
      <c r="H109" s="35"/>
      <c r="I109" s="35"/>
      <c r="J109" s="35"/>
      <c r="K109" s="35"/>
      <c r="L109" s="35"/>
      <c r="M109" s="35"/>
      <c r="N109" s="35"/>
      <c r="O109" s="35"/>
    </row>
    <row r="110" spans="1:21" x14ac:dyDescent="0.25">
      <c r="A110" s="35" t="s">
        <v>18</v>
      </c>
      <c r="B110" s="35"/>
      <c r="C110" s="100" t="s">
        <v>177</v>
      </c>
      <c r="D110" s="100"/>
      <c r="E110" s="35"/>
      <c r="F110" s="62">
        <v>43363</v>
      </c>
      <c r="G110" s="47"/>
      <c r="H110" s="107" t="s">
        <v>178</v>
      </c>
      <c r="I110" s="107"/>
      <c r="J110" s="35"/>
      <c r="K110" s="35"/>
      <c r="L110" s="35"/>
      <c r="M110" s="35"/>
      <c r="N110" s="35"/>
      <c r="O110" s="35"/>
    </row>
    <row r="111" spans="1:21" x14ac:dyDescent="0.25">
      <c r="A111" s="35"/>
      <c r="B111" s="35"/>
      <c r="C111" s="101" t="s">
        <v>19</v>
      </c>
      <c r="D111" s="101"/>
      <c r="E111" s="35"/>
      <c r="F111" s="48" t="s">
        <v>20</v>
      </c>
      <c r="G111" s="35"/>
      <c r="H111" s="48" t="s">
        <v>21</v>
      </c>
      <c r="I111" s="35"/>
      <c r="J111" s="35"/>
      <c r="K111" s="35"/>
      <c r="L111" s="35"/>
      <c r="M111" s="35"/>
      <c r="N111" s="35"/>
      <c r="O111" s="35"/>
    </row>
    <row r="113" spans="1:21" x14ac:dyDescent="0.25">
      <c r="A113" s="93" t="s">
        <v>1</v>
      </c>
      <c r="B113" s="93"/>
      <c r="C113" s="93"/>
      <c r="D113" s="93"/>
      <c r="E113" s="93"/>
      <c r="F113" s="93"/>
      <c r="G113" s="93"/>
      <c r="H113" s="93"/>
      <c r="I113" s="93"/>
      <c r="J113" s="93"/>
      <c r="K113" s="93"/>
      <c r="L113" s="93"/>
      <c r="M113" s="93"/>
      <c r="N113" s="93"/>
      <c r="O113" s="93"/>
      <c r="P113" s="93"/>
      <c r="Q113" s="93"/>
      <c r="R113" s="93"/>
      <c r="S113" s="93"/>
    </row>
    <row r="114" spans="1:21" x14ac:dyDescent="0.25">
      <c r="A114" s="93" t="s">
        <v>2</v>
      </c>
      <c r="B114" s="93"/>
      <c r="C114" s="93"/>
      <c r="D114" s="93"/>
      <c r="E114" s="93"/>
      <c r="F114" s="93"/>
      <c r="G114" s="93"/>
      <c r="H114" s="93"/>
      <c r="I114" s="93"/>
      <c r="J114" s="93"/>
      <c r="K114" s="93"/>
      <c r="L114" s="93"/>
      <c r="M114" s="93"/>
      <c r="N114" s="93"/>
      <c r="O114" s="93"/>
      <c r="P114" s="93"/>
      <c r="Q114" s="93"/>
      <c r="R114" s="93"/>
      <c r="S114" s="93"/>
    </row>
    <row r="115" spans="1:21" x14ac:dyDescent="0.25">
      <c r="A115" s="93" t="s">
        <v>3</v>
      </c>
      <c r="B115" s="93"/>
      <c r="C115" s="93"/>
      <c r="D115" s="93"/>
      <c r="E115" s="93"/>
      <c r="F115" s="93"/>
      <c r="G115" s="93"/>
      <c r="H115" s="93"/>
      <c r="I115" s="93"/>
      <c r="J115" s="93"/>
      <c r="K115" s="93"/>
      <c r="L115" s="93"/>
      <c r="M115" s="93"/>
      <c r="N115" s="93"/>
      <c r="O115" s="93"/>
      <c r="P115" s="93"/>
      <c r="Q115" s="93"/>
      <c r="R115" s="93"/>
      <c r="S115" s="93"/>
    </row>
    <row r="116" spans="1:21" x14ac:dyDescent="0.25">
      <c r="A116" s="94" t="s">
        <v>181</v>
      </c>
      <c r="B116" s="94"/>
      <c r="C116" s="94"/>
      <c r="D116" s="94"/>
      <c r="E116" s="94"/>
      <c r="F116" s="94"/>
      <c r="G116" s="94"/>
      <c r="H116" s="94"/>
      <c r="I116" s="94"/>
      <c r="J116" s="94"/>
      <c r="K116" s="94"/>
      <c r="L116" s="94"/>
      <c r="M116" s="94"/>
      <c r="N116" s="94"/>
      <c r="O116" s="94"/>
      <c r="P116" s="94"/>
      <c r="Q116" s="94"/>
      <c r="R116" s="94"/>
      <c r="S116" s="94"/>
    </row>
    <row r="117" spans="1:21" x14ac:dyDescent="0.25">
      <c r="A117" s="40"/>
      <c r="B117" s="35"/>
      <c r="C117" s="35"/>
      <c r="D117" s="35"/>
      <c r="E117" s="35"/>
      <c r="F117" s="35"/>
      <c r="G117" s="35"/>
      <c r="H117" s="35"/>
      <c r="I117" s="41"/>
      <c r="J117" s="42"/>
      <c r="K117" s="43" t="s">
        <v>107</v>
      </c>
      <c r="L117" s="35"/>
      <c r="M117" s="35"/>
      <c r="N117" s="35"/>
      <c r="O117" s="35"/>
      <c r="P117" s="35"/>
      <c r="Q117" s="35"/>
      <c r="R117" s="35"/>
      <c r="S117" s="35"/>
    </row>
    <row r="118" spans="1:21" x14ac:dyDescent="0.25">
      <c r="A118" s="35" t="s">
        <v>4</v>
      </c>
      <c r="B118" s="35"/>
      <c r="C118" s="35"/>
      <c r="D118" s="35"/>
      <c r="E118" s="95" t="s">
        <v>140</v>
      </c>
      <c r="F118" s="95"/>
      <c r="G118" s="95"/>
      <c r="H118" s="95"/>
      <c r="I118" s="95"/>
      <c r="J118" s="95"/>
      <c r="K118" s="95"/>
      <c r="L118" s="95"/>
      <c r="M118" s="95"/>
      <c r="N118" s="95"/>
      <c r="O118" s="95"/>
      <c r="P118" s="95"/>
      <c r="Q118" s="95"/>
      <c r="R118" s="95"/>
      <c r="S118" s="95"/>
    </row>
    <row r="119" spans="1:21" x14ac:dyDescent="0.25">
      <c r="A119" s="35" t="s">
        <v>5</v>
      </c>
      <c r="B119" s="35"/>
      <c r="C119" s="35"/>
      <c r="D119" s="35"/>
      <c r="E119" s="96">
        <v>5921031192</v>
      </c>
      <c r="F119" s="96"/>
      <c r="G119" s="96"/>
      <c r="H119" s="96"/>
      <c r="I119" s="96"/>
      <c r="J119" s="96"/>
      <c r="K119" s="96"/>
      <c r="L119" s="96"/>
      <c r="M119" s="96"/>
      <c r="N119" s="96"/>
      <c r="O119" s="96"/>
      <c r="P119" s="96"/>
      <c r="Q119" s="96"/>
      <c r="R119" s="96"/>
      <c r="S119" s="96"/>
    </row>
    <row r="120" spans="1:21" x14ac:dyDescent="0.25">
      <c r="A120" s="35"/>
      <c r="B120" s="35"/>
      <c r="C120" s="35"/>
      <c r="D120" s="35"/>
      <c r="E120" s="35"/>
      <c r="F120" s="35"/>
      <c r="G120" s="35"/>
      <c r="H120" s="35"/>
      <c r="I120" s="35"/>
      <c r="J120" s="35"/>
      <c r="K120" s="35"/>
      <c r="L120" s="35"/>
      <c r="M120" s="35"/>
      <c r="N120" s="35"/>
      <c r="O120" s="35"/>
      <c r="P120" s="35"/>
      <c r="Q120" s="35"/>
      <c r="R120" s="35"/>
      <c r="S120" s="35"/>
    </row>
    <row r="121" spans="1:21" ht="74.25" customHeight="1" x14ac:dyDescent="0.25">
      <c r="A121" s="97" t="s">
        <v>6</v>
      </c>
      <c r="B121" s="97" t="s">
        <v>0</v>
      </c>
      <c r="C121" s="97"/>
      <c r="D121" s="97"/>
      <c r="E121" s="97"/>
      <c r="F121" s="97" t="s">
        <v>25</v>
      </c>
      <c r="G121" s="98" t="s">
        <v>26</v>
      </c>
      <c r="H121" s="97" t="s">
        <v>11</v>
      </c>
      <c r="I121" s="97" t="s">
        <v>12</v>
      </c>
      <c r="J121" s="97" t="s">
        <v>27</v>
      </c>
      <c r="K121" s="103" t="s">
        <v>28</v>
      </c>
      <c r="L121" s="104"/>
      <c r="M121" s="105" t="s">
        <v>29</v>
      </c>
      <c r="N121" s="106"/>
      <c r="O121" s="97" t="s">
        <v>32</v>
      </c>
      <c r="P121" s="98" t="s">
        <v>38</v>
      </c>
      <c r="Q121" s="98" t="s">
        <v>37</v>
      </c>
      <c r="R121" s="97" t="s">
        <v>42</v>
      </c>
      <c r="S121" s="97" t="s">
        <v>13</v>
      </c>
    </row>
    <row r="122" spans="1:21" ht="139.5" customHeight="1" x14ac:dyDescent="0.25">
      <c r="A122" s="97"/>
      <c r="B122" s="34" t="s">
        <v>7</v>
      </c>
      <c r="C122" s="34" t="s">
        <v>8</v>
      </c>
      <c r="D122" s="34" t="s">
        <v>9</v>
      </c>
      <c r="E122" s="34" t="s">
        <v>10</v>
      </c>
      <c r="F122" s="97"/>
      <c r="G122" s="99"/>
      <c r="H122" s="97"/>
      <c r="I122" s="97"/>
      <c r="J122" s="97"/>
      <c r="K122" s="34" t="s">
        <v>30</v>
      </c>
      <c r="L122" s="34" t="s">
        <v>31</v>
      </c>
      <c r="M122" s="34" t="s">
        <v>30</v>
      </c>
      <c r="N122" s="34" t="s">
        <v>31</v>
      </c>
      <c r="O122" s="97"/>
      <c r="P122" s="99"/>
      <c r="Q122" s="99"/>
      <c r="R122" s="97"/>
      <c r="S122" s="97"/>
    </row>
    <row r="123" spans="1:21" x14ac:dyDescent="0.25">
      <c r="A123" s="7">
        <v>1</v>
      </c>
      <c r="B123" s="7">
        <v>2</v>
      </c>
      <c r="C123" s="7">
        <v>3</v>
      </c>
      <c r="D123" s="7">
        <v>4</v>
      </c>
      <c r="E123" s="7">
        <v>5</v>
      </c>
      <c r="F123" s="7">
        <v>6</v>
      </c>
      <c r="G123" s="7">
        <v>7</v>
      </c>
      <c r="H123" s="7">
        <v>8</v>
      </c>
      <c r="I123" s="7">
        <v>9</v>
      </c>
      <c r="J123" s="7">
        <v>10</v>
      </c>
      <c r="K123" s="7">
        <v>11</v>
      </c>
      <c r="L123" s="7">
        <v>12</v>
      </c>
      <c r="M123" s="7">
        <v>13</v>
      </c>
      <c r="N123" s="7">
        <v>14</v>
      </c>
      <c r="O123" s="7">
        <v>15</v>
      </c>
      <c r="P123" s="7">
        <v>16</v>
      </c>
      <c r="Q123" s="7">
        <v>17</v>
      </c>
      <c r="R123" s="7">
        <v>18</v>
      </c>
      <c r="S123" s="7">
        <v>19</v>
      </c>
    </row>
    <row r="124" spans="1:21" ht="48.75" customHeight="1" x14ac:dyDescent="0.25">
      <c r="A124" s="7">
        <v>169</v>
      </c>
      <c r="B124" s="8" t="s">
        <v>44</v>
      </c>
      <c r="C124" s="8" t="s">
        <v>45</v>
      </c>
      <c r="D124" s="8" t="s">
        <v>129</v>
      </c>
      <c r="E124" s="7">
        <v>16</v>
      </c>
      <c r="F124" s="7">
        <v>3172.6</v>
      </c>
      <c r="G124" s="7">
        <v>8.4600000000000009</v>
      </c>
      <c r="H124" s="8" t="s">
        <v>47</v>
      </c>
      <c r="I124" s="8" t="s">
        <v>141</v>
      </c>
      <c r="J124" s="8" t="s">
        <v>115</v>
      </c>
      <c r="K124" s="10">
        <v>1089500.78</v>
      </c>
      <c r="L124" s="10">
        <f>F124*G124*9</f>
        <v>241561.76400000002</v>
      </c>
      <c r="M124" s="10">
        <v>844586.45</v>
      </c>
      <c r="N124" s="10">
        <v>185920.25</v>
      </c>
      <c r="O124" s="10">
        <f>K124-M124</f>
        <v>244914.33000000007</v>
      </c>
      <c r="P124" s="10">
        <v>0</v>
      </c>
      <c r="Q124" s="10" t="s">
        <v>49</v>
      </c>
      <c r="R124" s="10" t="s">
        <v>49</v>
      </c>
      <c r="S124" s="10">
        <v>844586.42</v>
      </c>
      <c r="T124" s="50">
        <f>S124+P124</f>
        <v>844586.42</v>
      </c>
      <c r="U124" s="50">
        <f>S124+P124+O124</f>
        <v>1089500.75</v>
      </c>
    </row>
    <row r="126" spans="1:21" x14ac:dyDescent="0.25">
      <c r="A126" s="95" t="s">
        <v>176</v>
      </c>
      <c r="B126" s="95"/>
      <c r="C126" s="95"/>
      <c r="D126" s="95"/>
      <c r="E126" s="95"/>
      <c r="F126" s="44"/>
      <c r="G126" s="44"/>
      <c r="H126" s="35"/>
      <c r="I126" s="44"/>
      <c r="J126" s="44"/>
      <c r="K126" s="35"/>
      <c r="L126" s="100" t="s">
        <v>177</v>
      </c>
      <c r="M126" s="100"/>
      <c r="N126" s="44"/>
      <c r="O126" s="35"/>
    </row>
    <row r="127" spans="1:21" x14ac:dyDescent="0.25">
      <c r="A127" s="35" t="s">
        <v>15</v>
      </c>
      <c r="B127" s="35"/>
      <c r="C127" s="35"/>
      <c r="D127" s="35"/>
      <c r="E127" s="35"/>
      <c r="F127" s="45"/>
      <c r="G127" s="45"/>
      <c r="H127" s="35"/>
      <c r="I127" s="36" t="s">
        <v>16</v>
      </c>
      <c r="J127" s="35"/>
      <c r="K127" s="35"/>
      <c r="L127" s="102" t="s">
        <v>17</v>
      </c>
      <c r="M127" s="102"/>
      <c r="N127" s="35"/>
      <c r="O127" s="35"/>
    </row>
    <row r="128" spans="1:21" x14ac:dyDescent="0.25">
      <c r="A128" s="35"/>
      <c r="B128" s="35"/>
      <c r="C128" s="35"/>
      <c r="D128" s="35"/>
      <c r="E128" s="35"/>
      <c r="F128" s="35"/>
      <c r="G128" s="35"/>
      <c r="H128" s="35"/>
      <c r="I128" s="35"/>
      <c r="J128" s="35"/>
      <c r="K128" s="46" t="s">
        <v>41</v>
      </c>
      <c r="L128" s="35"/>
      <c r="M128" s="35"/>
      <c r="N128" s="35"/>
      <c r="O128" s="35"/>
    </row>
    <row r="129" spans="1:19" x14ac:dyDescent="0.25">
      <c r="A129" s="35"/>
      <c r="B129" s="35"/>
      <c r="C129" s="35"/>
      <c r="D129" s="35"/>
      <c r="E129" s="35"/>
      <c r="F129" s="35"/>
      <c r="G129" s="35"/>
      <c r="H129" s="35"/>
      <c r="I129" s="35"/>
      <c r="J129" s="35"/>
      <c r="K129" s="35"/>
      <c r="L129" s="35"/>
      <c r="M129" s="35"/>
      <c r="N129" s="35"/>
      <c r="O129" s="35"/>
    </row>
    <row r="130" spans="1:19" x14ac:dyDescent="0.25">
      <c r="A130" s="35" t="s">
        <v>18</v>
      </c>
      <c r="B130" s="35"/>
      <c r="C130" s="100" t="s">
        <v>177</v>
      </c>
      <c r="D130" s="100"/>
      <c r="E130" s="35"/>
      <c r="F130" s="62">
        <v>43363</v>
      </c>
      <c r="G130" s="47"/>
      <c r="H130" s="107" t="s">
        <v>178</v>
      </c>
      <c r="I130" s="107"/>
      <c r="J130" s="35"/>
      <c r="K130" s="35"/>
      <c r="L130" s="35"/>
      <c r="M130" s="35"/>
      <c r="N130" s="35"/>
      <c r="O130" s="35"/>
    </row>
    <row r="131" spans="1:19" x14ac:dyDescent="0.25">
      <c r="A131" s="35"/>
      <c r="B131" s="35"/>
      <c r="C131" s="101" t="s">
        <v>19</v>
      </c>
      <c r="D131" s="101"/>
      <c r="E131" s="35"/>
      <c r="F131" s="48" t="s">
        <v>20</v>
      </c>
      <c r="G131" s="35"/>
      <c r="H131" s="48" t="s">
        <v>21</v>
      </c>
      <c r="I131" s="35"/>
      <c r="J131" s="35"/>
      <c r="K131" s="35"/>
      <c r="L131" s="35"/>
      <c r="M131" s="35"/>
      <c r="N131" s="35"/>
      <c r="O131" s="35"/>
    </row>
    <row r="134" spans="1:19" x14ac:dyDescent="0.25">
      <c r="A134" s="93" t="s">
        <v>1</v>
      </c>
      <c r="B134" s="93"/>
      <c r="C134" s="93"/>
      <c r="D134" s="93"/>
      <c r="E134" s="93"/>
      <c r="F134" s="93"/>
      <c r="G134" s="93"/>
      <c r="H134" s="93"/>
      <c r="I134" s="93"/>
      <c r="J134" s="93"/>
      <c r="K134" s="93"/>
      <c r="L134" s="93"/>
      <c r="M134" s="93"/>
      <c r="N134" s="93"/>
      <c r="O134" s="93"/>
      <c r="P134" s="93"/>
      <c r="Q134" s="93"/>
      <c r="R134" s="93"/>
      <c r="S134" s="93"/>
    </row>
    <row r="135" spans="1:19" x14ac:dyDescent="0.25">
      <c r="A135" s="93" t="s">
        <v>2</v>
      </c>
      <c r="B135" s="93"/>
      <c r="C135" s="93"/>
      <c r="D135" s="93"/>
      <c r="E135" s="93"/>
      <c r="F135" s="93"/>
      <c r="G135" s="93"/>
      <c r="H135" s="93"/>
      <c r="I135" s="93"/>
      <c r="J135" s="93"/>
      <c r="K135" s="93"/>
      <c r="L135" s="93"/>
      <c r="M135" s="93"/>
      <c r="N135" s="93"/>
      <c r="O135" s="93"/>
      <c r="P135" s="93"/>
      <c r="Q135" s="93"/>
      <c r="R135" s="93"/>
      <c r="S135" s="93"/>
    </row>
    <row r="136" spans="1:19" x14ac:dyDescent="0.25">
      <c r="A136" s="93" t="s">
        <v>3</v>
      </c>
      <c r="B136" s="93"/>
      <c r="C136" s="93"/>
      <c r="D136" s="93"/>
      <c r="E136" s="93"/>
      <c r="F136" s="93"/>
      <c r="G136" s="93"/>
      <c r="H136" s="93"/>
      <c r="I136" s="93"/>
      <c r="J136" s="93"/>
      <c r="K136" s="93"/>
      <c r="L136" s="93"/>
      <c r="M136" s="93"/>
      <c r="N136" s="93"/>
      <c r="O136" s="93"/>
      <c r="P136" s="93"/>
      <c r="Q136" s="93"/>
      <c r="R136" s="93"/>
      <c r="S136" s="93"/>
    </row>
    <row r="137" spans="1:19" x14ac:dyDescent="0.25">
      <c r="A137" s="94" t="s">
        <v>182</v>
      </c>
      <c r="B137" s="94"/>
      <c r="C137" s="94"/>
      <c r="D137" s="94"/>
      <c r="E137" s="94"/>
      <c r="F137" s="94"/>
      <c r="G137" s="94"/>
      <c r="H137" s="94"/>
      <c r="I137" s="94"/>
      <c r="J137" s="94"/>
      <c r="K137" s="94"/>
      <c r="L137" s="94"/>
      <c r="M137" s="94"/>
      <c r="N137" s="94"/>
      <c r="O137" s="94"/>
      <c r="P137" s="94"/>
      <c r="Q137" s="94"/>
      <c r="R137" s="94"/>
      <c r="S137" s="94"/>
    </row>
    <row r="138" spans="1:19" x14ac:dyDescent="0.25">
      <c r="A138" s="40"/>
      <c r="B138" s="35"/>
      <c r="C138" s="35"/>
      <c r="D138" s="35"/>
      <c r="E138" s="35"/>
      <c r="F138" s="35"/>
      <c r="G138" s="35"/>
      <c r="H138" s="35"/>
      <c r="I138" s="41"/>
      <c r="J138" s="42"/>
      <c r="K138" s="43" t="s">
        <v>107</v>
      </c>
      <c r="L138" s="35"/>
      <c r="M138" s="35"/>
      <c r="N138" s="35"/>
      <c r="O138" s="35"/>
      <c r="P138" s="35"/>
      <c r="Q138" s="35"/>
      <c r="R138" s="35"/>
      <c r="S138" s="35"/>
    </row>
    <row r="139" spans="1:19" x14ac:dyDescent="0.25">
      <c r="A139" s="35" t="s">
        <v>4</v>
      </c>
      <c r="B139" s="35"/>
      <c r="C139" s="35"/>
      <c r="D139" s="35"/>
      <c r="E139" s="95" t="s">
        <v>142</v>
      </c>
      <c r="F139" s="95"/>
      <c r="G139" s="95"/>
      <c r="H139" s="95"/>
      <c r="I139" s="95"/>
      <c r="J139" s="95"/>
      <c r="K139" s="95"/>
      <c r="L139" s="95"/>
      <c r="M139" s="95"/>
      <c r="N139" s="95"/>
      <c r="O139" s="95"/>
      <c r="P139" s="95"/>
      <c r="Q139" s="95"/>
      <c r="R139" s="95"/>
      <c r="S139" s="95"/>
    </row>
    <row r="140" spans="1:19" x14ac:dyDescent="0.25">
      <c r="A140" s="35" t="s">
        <v>5</v>
      </c>
      <c r="B140" s="35"/>
      <c r="C140" s="35"/>
      <c r="D140" s="35"/>
      <c r="E140" s="96">
        <v>5921031308</v>
      </c>
      <c r="F140" s="96"/>
      <c r="G140" s="96"/>
      <c r="H140" s="96"/>
      <c r="I140" s="96"/>
      <c r="J140" s="96"/>
      <c r="K140" s="96"/>
      <c r="L140" s="96"/>
      <c r="M140" s="96"/>
      <c r="N140" s="96"/>
      <c r="O140" s="96"/>
      <c r="P140" s="96"/>
      <c r="Q140" s="96"/>
      <c r="R140" s="96"/>
      <c r="S140" s="96"/>
    </row>
    <row r="141" spans="1:19" x14ac:dyDescent="0.25">
      <c r="A141" s="35"/>
      <c r="B141" s="35"/>
      <c r="C141" s="35"/>
      <c r="D141" s="35"/>
      <c r="E141" s="35"/>
      <c r="F141" s="35"/>
      <c r="G141" s="35"/>
      <c r="H141" s="35"/>
      <c r="I141" s="35"/>
      <c r="J141" s="35"/>
      <c r="K141" s="35"/>
      <c r="L141" s="35"/>
      <c r="M141" s="35"/>
      <c r="N141" s="35"/>
      <c r="O141" s="35"/>
      <c r="P141" s="35"/>
      <c r="Q141" s="35"/>
      <c r="R141" s="35"/>
      <c r="S141" s="35"/>
    </row>
    <row r="142" spans="1:19" ht="50.25" customHeight="1" x14ac:dyDescent="0.25">
      <c r="A142" s="97" t="s">
        <v>6</v>
      </c>
      <c r="B142" s="97" t="s">
        <v>0</v>
      </c>
      <c r="C142" s="97"/>
      <c r="D142" s="97"/>
      <c r="E142" s="97"/>
      <c r="F142" s="97" t="s">
        <v>25</v>
      </c>
      <c r="G142" s="98" t="s">
        <v>26</v>
      </c>
      <c r="H142" s="97" t="s">
        <v>11</v>
      </c>
      <c r="I142" s="97" t="s">
        <v>12</v>
      </c>
      <c r="J142" s="97" t="s">
        <v>27</v>
      </c>
      <c r="K142" s="103" t="s">
        <v>28</v>
      </c>
      <c r="L142" s="104"/>
      <c r="M142" s="105" t="s">
        <v>29</v>
      </c>
      <c r="N142" s="106"/>
      <c r="O142" s="97" t="s">
        <v>32</v>
      </c>
      <c r="P142" s="98" t="s">
        <v>38</v>
      </c>
      <c r="Q142" s="98" t="s">
        <v>37</v>
      </c>
      <c r="R142" s="97" t="s">
        <v>42</v>
      </c>
      <c r="S142" s="97" t="s">
        <v>13</v>
      </c>
    </row>
    <row r="143" spans="1:19" ht="147.75" customHeight="1" x14ac:dyDescent="0.25">
      <c r="A143" s="97"/>
      <c r="B143" s="34" t="s">
        <v>7</v>
      </c>
      <c r="C143" s="34" t="s">
        <v>8</v>
      </c>
      <c r="D143" s="34" t="s">
        <v>9</v>
      </c>
      <c r="E143" s="34" t="s">
        <v>10</v>
      </c>
      <c r="F143" s="97"/>
      <c r="G143" s="99"/>
      <c r="H143" s="97"/>
      <c r="I143" s="97"/>
      <c r="J143" s="97"/>
      <c r="K143" s="34" t="s">
        <v>30</v>
      </c>
      <c r="L143" s="34" t="s">
        <v>31</v>
      </c>
      <c r="M143" s="34" t="s">
        <v>30</v>
      </c>
      <c r="N143" s="34" t="s">
        <v>31</v>
      </c>
      <c r="O143" s="97"/>
      <c r="P143" s="99"/>
      <c r="Q143" s="99"/>
      <c r="R143" s="97"/>
      <c r="S143" s="97"/>
    </row>
    <row r="144" spans="1:19" x14ac:dyDescent="0.25">
      <c r="A144" s="7">
        <v>1</v>
      </c>
      <c r="B144" s="7">
        <v>2</v>
      </c>
      <c r="C144" s="7">
        <v>3</v>
      </c>
      <c r="D144" s="7">
        <v>4</v>
      </c>
      <c r="E144" s="7">
        <v>5</v>
      </c>
      <c r="F144" s="7">
        <v>6</v>
      </c>
      <c r="G144" s="7">
        <v>7</v>
      </c>
      <c r="H144" s="7">
        <v>8</v>
      </c>
      <c r="I144" s="7">
        <v>9</v>
      </c>
      <c r="J144" s="7">
        <v>10</v>
      </c>
      <c r="K144" s="7">
        <v>11</v>
      </c>
      <c r="L144" s="7">
        <v>12</v>
      </c>
      <c r="M144" s="7">
        <v>13</v>
      </c>
      <c r="N144" s="7">
        <v>14</v>
      </c>
      <c r="O144" s="7">
        <v>15</v>
      </c>
      <c r="P144" s="7">
        <v>16</v>
      </c>
      <c r="Q144" s="7">
        <v>17</v>
      </c>
      <c r="R144" s="7">
        <v>18</v>
      </c>
      <c r="S144" s="7">
        <v>19</v>
      </c>
    </row>
    <row r="145" spans="1:21" ht="51.75" customHeight="1" x14ac:dyDescent="0.25">
      <c r="A145" s="7">
        <v>170</v>
      </c>
      <c r="B145" s="8" t="s">
        <v>44</v>
      </c>
      <c r="C145" s="8" t="s">
        <v>45</v>
      </c>
      <c r="D145" s="8" t="s">
        <v>129</v>
      </c>
      <c r="E145" s="7" t="s">
        <v>143</v>
      </c>
      <c r="F145" s="7">
        <v>3174.8</v>
      </c>
      <c r="G145" s="7">
        <v>8.4600000000000009</v>
      </c>
      <c r="H145" s="8" t="s">
        <v>47</v>
      </c>
      <c r="I145" s="8" t="s">
        <v>144</v>
      </c>
      <c r="J145" s="8" t="s">
        <v>115</v>
      </c>
      <c r="K145" s="10">
        <v>1084103.1200000001</v>
      </c>
      <c r="L145" s="10">
        <f>F145*G145*9</f>
        <v>241729.27200000006</v>
      </c>
      <c r="M145" s="10">
        <v>679680.06</v>
      </c>
      <c r="N145" s="10">
        <v>153377.35999999999</v>
      </c>
      <c r="O145" s="10">
        <f>K145-M145</f>
        <v>404423.06000000006</v>
      </c>
      <c r="P145" s="10">
        <v>0</v>
      </c>
      <c r="Q145" s="10" t="s">
        <v>49</v>
      </c>
      <c r="R145" s="10" t="s">
        <v>49</v>
      </c>
      <c r="S145" s="10">
        <v>679680.07</v>
      </c>
      <c r="T145" s="50">
        <f>S145+P145</f>
        <v>679680.07</v>
      </c>
      <c r="U145" s="50">
        <f>S145+P145+O145</f>
        <v>1084103.1299999999</v>
      </c>
    </row>
    <row r="147" spans="1:21" x14ac:dyDescent="0.25">
      <c r="A147" s="95" t="s">
        <v>176</v>
      </c>
      <c r="B147" s="95"/>
      <c r="C147" s="95"/>
      <c r="D147" s="95"/>
      <c r="E147" s="95"/>
      <c r="F147" s="44"/>
      <c r="G147" s="44"/>
      <c r="H147" s="35"/>
      <c r="I147" s="44"/>
      <c r="J147" s="44"/>
      <c r="K147" s="35"/>
      <c r="L147" s="100" t="s">
        <v>177</v>
      </c>
      <c r="M147" s="100"/>
      <c r="N147" s="44"/>
      <c r="O147" s="35"/>
    </row>
    <row r="148" spans="1:21" x14ac:dyDescent="0.25">
      <c r="A148" s="35" t="s">
        <v>15</v>
      </c>
      <c r="B148" s="35"/>
      <c r="C148" s="35"/>
      <c r="D148" s="35"/>
      <c r="E148" s="35"/>
      <c r="F148" s="45"/>
      <c r="G148" s="45"/>
      <c r="H148" s="35"/>
      <c r="I148" s="36" t="s">
        <v>16</v>
      </c>
      <c r="J148" s="35"/>
      <c r="K148" s="35"/>
      <c r="L148" s="102" t="s">
        <v>17</v>
      </c>
      <c r="M148" s="102"/>
      <c r="N148" s="35"/>
      <c r="O148" s="35"/>
    </row>
    <row r="149" spans="1:21" x14ac:dyDescent="0.25">
      <c r="A149" s="35"/>
      <c r="B149" s="35"/>
      <c r="C149" s="35"/>
      <c r="D149" s="35"/>
      <c r="E149" s="35"/>
      <c r="F149" s="35"/>
      <c r="G149" s="35"/>
      <c r="H149" s="35"/>
      <c r="I149" s="35"/>
      <c r="J149" s="35"/>
      <c r="K149" s="46" t="s">
        <v>41</v>
      </c>
      <c r="L149" s="35"/>
      <c r="M149" s="35"/>
      <c r="N149" s="35"/>
      <c r="O149" s="35"/>
    </row>
    <row r="150" spans="1:21" x14ac:dyDescent="0.25">
      <c r="A150" s="35"/>
      <c r="B150" s="35"/>
      <c r="C150" s="35"/>
      <c r="D150" s="35"/>
      <c r="E150" s="35"/>
      <c r="F150" s="35"/>
      <c r="G150" s="35"/>
      <c r="H150" s="35"/>
      <c r="I150" s="35"/>
      <c r="J150" s="35"/>
      <c r="K150" s="35"/>
      <c r="L150" s="35"/>
      <c r="M150" s="35"/>
      <c r="N150" s="35"/>
      <c r="O150" s="35"/>
    </row>
    <row r="151" spans="1:21" x14ac:dyDescent="0.25">
      <c r="A151" s="35" t="s">
        <v>18</v>
      </c>
      <c r="B151" s="35"/>
      <c r="C151" s="100" t="s">
        <v>177</v>
      </c>
      <c r="D151" s="100"/>
      <c r="E151" s="35"/>
      <c r="F151" s="62">
        <v>43363</v>
      </c>
      <c r="G151" s="47"/>
      <c r="H151" s="107" t="s">
        <v>178</v>
      </c>
      <c r="I151" s="107"/>
      <c r="J151" s="35"/>
      <c r="K151" s="35"/>
      <c r="L151" s="35"/>
      <c r="M151" s="35"/>
      <c r="N151" s="35"/>
      <c r="O151" s="35"/>
    </row>
    <row r="152" spans="1:21" x14ac:dyDescent="0.25">
      <c r="A152" s="35"/>
      <c r="B152" s="35"/>
      <c r="C152" s="101" t="s">
        <v>19</v>
      </c>
      <c r="D152" s="101"/>
      <c r="E152" s="35"/>
      <c r="F152" s="48" t="s">
        <v>20</v>
      </c>
      <c r="G152" s="35"/>
      <c r="H152" s="48" t="s">
        <v>21</v>
      </c>
      <c r="I152" s="35"/>
      <c r="J152" s="35"/>
      <c r="K152" s="35"/>
      <c r="L152" s="35"/>
      <c r="M152" s="35"/>
      <c r="N152" s="35"/>
      <c r="O152" s="35"/>
    </row>
    <row r="154" spans="1:21" x14ac:dyDescent="0.25">
      <c r="A154" s="93" t="s">
        <v>1</v>
      </c>
      <c r="B154" s="93"/>
      <c r="C154" s="93"/>
      <c r="D154" s="93"/>
      <c r="E154" s="93"/>
      <c r="F154" s="93"/>
      <c r="G154" s="93"/>
      <c r="H154" s="93"/>
      <c r="I154" s="93"/>
      <c r="J154" s="93"/>
      <c r="K154" s="93"/>
      <c r="L154" s="93"/>
      <c r="M154" s="93"/>
      <c r="N154" s="93"/>
      <c r="O154" s="93"/>
      <c r="P154" s="93"/>
      <c r="Q154" s="93"/>
      <c r="R154" s="93"/>
      <c r="S154" s="93"/>
    </row>
    <row r="155" spans="1:21" x14ac:dyDescent="0.25">
      <c r="A155" s="93" t="s">
        <v>2</v>
      </c>
      <c r="B155" s="93"/>
      <c r="C155" s="93"/>
      <c r="D155" s="93"/>
      <c r="E155" s="93"/>
      <c r="F155" s="93"/>
      <c r="G155" s="93"/>
      <c r="H155" s="93"/>
      <c r="I155" s="93"/>
      <c r="J155" s="93"/>
      <c r="K155" s="93"/>
      <c r="L155" s="93"/>
      <c r="M155" s="93"/>
      <c r="N155" s="93"/>
      <c r="O155" s="93"/>
      <c r="P155" s="93"/>
      <c r="Q155" s="93"/>
      <c r="R155" s="93"/>
      <c r="S155" s="93"/>
    </row>
    <row r="156" spans="1:21" x14ac:dyDescent="0.25">
      <c r="A156" s="93" t="s">
        <v>3</v>
      </c>
      <c r="B156" s="93"/>
      <c r="C156" s="93"/>
      <c r="D156" s="93"/>
      <c r="E156" s="93"/>
      <c r="F156" s="93"/>
      <c r="G156" s="93"/>
      <c r="H156" s="93"/>
      <c r="I156" s="93"/>
      <c r="J156" s="93"/>
      <c r="K156" s="93"/>
      <c r="L156" s="93"/>
      <c r="M156" s="93"/>
      <c r="N156" s="93"/>
      <c r="O156" s="93"/>
      <c r="P156" s="93"/>
      <c r="Q156" s="93"/>
      <c r="R156" s="93"/>
      <c r="S156" s="93"/>
    </row>
    <row r="157" spans="1:21" x14ac:dyDescent="0.25">
      <c r="A157" s="94" t="s">
        <v>181</v>
      </c>
      <c r="B157" s="94"/>
      <c r="C157" s="94"/>
      <c r="D157" s="94"/>
      <c r="E157" s="94"/>
      <c r="F157" s="94"/>
      <c r="G157" s="94"/>
      <c r="H157" s="94"/>
      <c r="I157" s="94"/>
      <c r="J157" s="94"/>
      <c r="K157" s="94"/>
      <c r="L157" s="94"/>
      <c r="M157" s="94"/>
      <c r="N157" s="94"/>
      <c r="O157" s="94"/>
      <c r="P157" s="94"/>
      <c r="Q157" s="94"/>
      <c r="R157" s="94"/>
      <c r="S157" s="94"/>
    </row>
    <row r="158" spans="1:21" x14ac:dyDescent="0.25">
      <c r="A158" s="40"/>
      <c r="B158" s="35"/>
      <c r="C158" s="35"/>
      <c r="D158" s="35"/>
      <c r="E158" s="35"/>
      <c r="F158" s="35"/>
      <c r="G158" s="35"/>
      <c r="H158" s="35"/>
      <c r="I158" s="41"/>
      <c r="J158" s="42"/>
      <c r="K158" s="43" t="s">
        <v>107</v>
      </c>
      <c r="L158" s="35"/>
      <c r="M158" s="35"/>
      <c r="N158" s="35"/>
      <c r="O158" s="35"/>
      <c r="P158" s="35"/>
      <c r="Q158" s="35"/>
      <c r="R158" s="35"/>
      <c r="S158" s="35"/>
    </row>
    <row r="159" spans="1:21" x14ac:dyDescent="0.25">
      <c r="A159" s="35" t="s">
        <v>4</v>
      </c>
      <c r="B159" s="35"/>
      <c r="C159" s="35"/>
      <c r="D159" s="35"/>
      <c r="E159" s="95" t="s">
        <v>145</v>
      </c>
      <c r="F159" s="95"/>
      <c r="G159" s="95"/>
      <c r="H159" s="95"/>
      <c r="I159" s="95"/>
      <c r="J159" s="95"/>
      <c r="K159" s="95"/>
      <c r="L159" s="95"/>
      <c r="M159" s="95"/>
      <c r="N159" s="95"/>
      <c r="O159" s="95"/>
      <c r="P159" s="95"/>
      <c r="Q159" s="95"/>
      <c r="R159" s="95"/>
      <c r="S159" s="95"/>
    </row>
    <row r="160" spans="1:21" x14ac:dyDescent="0.25">
      <c r="A160" s="35" t="s">
        <v>5</v>
      </c>
      <c r="B160" s="35"/>
      <c r="C160" s="35"/>
      <c r="D160" s="35"/>
      <c r="E160" s="96">
        <v>5921026153</v>
      </c>
      <c r="F160" s="96"/>
      <c r="G160" s="96"/>
      <c r="H160" s="96"/>
      <c r="I160" s="96"/>
      <c r="J160" s="96"/>
      <c r="K160" s="96"/>
      <c r="L160" s="96"/>
      <c r="M160" s="96"/>
      <c r="N160" s="96"/>
      <c r="O160" s="96"/>
      <c r="P160" s="96"/>
      <c r="Q160" s="96"/>
      <c r="R160" s="96"/>
      <c r="S160" s="96"/>
    </row>
    <row r="161" spans="1:21" x14ac:dyDescent="0.25">
      <c r="A161" s="35"/>
      <c r="B161" s="35"/>
      <c r="C161" s="35"/>
      <c r="D161" s="35"/>
      <c r="E161" s="35"/>
      <c r="F161" s="35"/>
      <c r="G161" s="35"/>
      <c r="H161" s="35"/>
      <c r="I161" s="35"/>
      <c r="J161" s="35"/>
      <c r="K161" s="35"/>
      <c r="L161" s="35"/>
      <c r="M161" s="35"/>
      <c r="N161" s="35"/>
      <c r="O161" s="35"/>
      <c r="P161" s="35"/>
      <c r="Q161" s="35"/>
      <c r="R161" s="35"/>
      <c r="S161" s="35"/>
    </row>
    <row r="162" spans="1:21" ht="60.75" customHeight="1" x14ac:dyDescent="0.25">
      <c r="A162" s="97" t="s">
        <v>6</v>
      </c>
      <c r="B162" s="97" t="s">
        <v>0</v>
      </c>
      <c r="C162" s="97"/>
      <c r="D162" s="97"/>
      <c r="E162" s="97"/>
      <c r="F162" s="97" t="s">
        <v>25</v>
      </c>
      <c r="G162" s="98" t="s">
        <v>26</v>
      </c>
      <c r="H162" s="97" t="s">
        <v>11</v>
      </c>
      <c r="I162" s="97" t="s">
        <v>12</v>
      </c>
      <c r="J162" s="97" t="s">
        <v>27</v>
      </c>
      <c r="K162" s="103" t="s">
        <v>28</v>
      </c>
      <c r="L162" s="104"/>
      <c r="M162" s="105" t="s">
        <v>29</v>
      </c>
      <c r="N162" s="106"/>
      <c r="O162" s="97" t="s">
        <v>32</v>
      </c>
      <c r="P162" s="98" t="s">
        <v>38</v>
      </c>
      <c r="Q162" s="98" t="s">
        <v>37</v>
      </c>
      <c r="R162" s="97" t="s">
        <v>42</v>
      </c>
      <c r="S162" s="97" t="s">
        <v>13</v>
      </c>
    </row>
    <row r="163" spans="1:21" ht="211.5" customHeight="1" x14ac:dyDescent="0.25">
      <c r="A163" s="97"/>
      <c r="B163" s="34" t="s">
        <v>7</v>
      </c>
      <c r="C163" s="34" t="s">
        <v>8</v>
      </c>
      <c r="D163" s="34" t="s">
        <v>9</v>
      </c>
      <c r="E163" s="34" t="s">
        <v>10</v>
      </c>
      <c r="F163" s="97"/>
      <c r="G163" s="99"/>
      <c r="H163" s="97"/>
      <c r="I163" s="97"/>
      <c r="J163" s="97"/>
      <c r="K163" s="34" t="s">
        <v>30</v>
      </c>
      <c r="L163" s="34" t="s">
        <v>31</v>
      </c>
      <c r="M163" s="34" t="s">
        <v>30</v>
      </c>
      <c r="N163" s="34" t="s">
        <v>31</v>
      </c>
      <c r="O163" s="97"/>
      <c r="P163" s="99"/>
      <c r="Q163" s="99"/>
      <c r="R163" s="97"/>
      <c r="S163" s="97"/>
    </row>
    <row r="164" spans="1:21" x14ac:dyDescent="0.25">
      <c r="A164" s="7">
        <v>1</v>
      </c>
      <c r="B164" s="7">
        <v>2</v>
      </c>
      <c r="C164" s="7">
        <v>3</v>
      </c>
      <c r="D164" s="7">
        <v>4</v>
      </c>
      <c r="E164" s="7">
        <v>5</v>
      </c>
      <c r="F164" s="7">
        <v>6</v>
      </c>
      <c r="G164" s="7">
        <v>7</v>
      </c>
      <c r="H164" s="7">
        <v>8</v>
      </c>
      <c r="I164" s="7">
        <v>9</v>
      </c>
      <c r="J164" s="7">
        <v>10</v>
      </c>
      <c r="K164" s="7">
        <v>11</v>
      </c>
      <c r="L164" s="7">
        <v>12</v>
      </c>
      <c r="M164" s="7">
        <v>13</v>
      </c>
      <c r="N164" s="7">
        <v>14</v>
      </c>
      <c r="O164" s="7">
        <v>15</v>
      </c>
      <c r="P164" s="7">
        <v>16</v>
      </c>
      <c r="Q164" s="7">
        <v>17</v>
      </c>
      <c r="R164" s="7">
        <v>18</v>
      </c>
      <c r="S164" s="7">
        <v>19</v>
      </c>
    </row>
    <row r="165" spans="1:21" ht="57" customHeight="1" x14ac:dyDescent="0.25">
      <c r="A165" s="7">
        <v>2271</v>
      </c>
      <c r="B165" s="8" t="s">
        <v>44</v>
      </c>
      <c r="C165" s="8" t="s">
        <v>45</v>
      </c>
      <c r="D165" s="8" t="s">
        <v>129</v>
      </c>
      <c r="E165" s="7">
        <v>18</v>
      </c>
      <c r="F165" s="7">
        <v>1609.9</v>
      </c>
      <c r="G165" s="7">
        <v>8.4600000000000009</v>
      </c>
      <c r="H165" s="8" t="s">
        <v>47</v>
      </c>
      <c r="I165" s="8" t="s">
        <v>146</v>
      </c>
      <c r="J165" s="8" t="s">
        <v>147</v>
      </c>
      <c r="K165" s="10">
        <v>530315.76</v>
      </c>
      <c r="L165" s="10">
        <f>F165*G165*9</f>
        <v>122577.78600000002</v>
      </c>
      <c r="M165" s="10">
        <v>389545.49</v>
      </c>
      <c r="N165" s="10">
        <v>91234.99</v>
      </c>
      <c r="O165" s="10">
        <f>K165-M165</f>
        <v>140770.27000000002</v>
      </c>
      <c r="P165" s="10">
        <v>186736.22</v>
      </c>
      <c r="Q165" s="10" t="s">
        <v>49</v>
      </c>
      <c r="R165" s="10" t="s">
        <v>49</v>
      </c>
      <c r="S165" s="10">
        <v>202809.22</v>
      </c>
      <c r="T165" s="50">
        <f>S165+P165</f>
        <v>389545.44</v>
      </c>
      <c r="U165" s="50">
        <f>S165+P165+O165</f>
        <v>530315.71</v>
      </c>
    </row>
    <row r="167" spans="1:21" x14ac:dyDescent="0.25">
      <c r="A167" s="95" t="s">
        <v>176</v>
      </c>
      <c r="B167" s="95"/>
      <c r="C167" s="95"/>
      <c r="D167" s="95"/>
      <c r="E167" s="95"/>
      <c r="F167" s="44"/>
      <c r="G167" s="44"/>
      <c r="H167" s="35"/>
      <c r="I167" s="44"/>
      <c r="J167" s="44"/>
      <c r="K167" s="35"/>
      <c r="L167" s="100" t="s">
        <v>177</v>
      </c>
      <c r="M167" s="100"/>
      <c r="N167" s="44"/>
      <c r="O167" s="35"/>
    </row>
    <row r="168" spans="1:21" x14ac:dyDescent="0.25">
      <c r="A168" s="35" t="s">
        <v>15</v>
      </c>
      <c r="B168" s="35"/>
      <c r="C168" s="35"/>
      <c r="D168" s="35"/>
      <c r="E168" s="35"/>
      <c r="F168" s="45"/>
      <c r="G168" s="45"/>
      <c r="H168" s="35"/>
      <c r="I168" s="36" t="s">
        <v>16</v>
      </c>
      <c r="J168" s="35"/>
      <c r="K168" s="35"/>
      <c r="L168" s="102" t="s">
        <v>17</v>
      </c>
      <c r="M168" s="102"/>
      <c r="N168" s="35"/>
      <c r="O168" s="35"/>
    </row>
    <row r="169" spans="1:21" x14ac:dyDescent="0.25">
      <c r="A169" s="35"/>
      <c r="B169" s="35"/>
      <c r="C169" s="35"/>
      <c r="D169" s="35"/>
      <c r="E169" s="35"/>
      <c r="F169" s="35"/>
      <c r="G169" s="35"/>
      <c r="H169" s="35"/>
      <c r="I169" s="35"/>
      <c r="J169" s="35"/>
      <c r="K169" s="46" t="s">
        <v>41</v>
      </c>
      <c r="L169" s="35"/>
      <c r="M169" s="35"/>
      <c r="N169" s="35"/>
      <c r="O169" s="35"/>
    </row>
    <row r="170" spans="1:21" x14ac:dyDescent="0.25">
      <c r="A170" s="35"/>
      <c r="B170" s="35"/>
      <c r="C170" s="35"/>
      <c r="D170" s="35"/>
      <c r="E170" s="35"/>
      <c r="F170" s="35"/>
      <c r="G170" s="35"/>
      <c r="H170" s="35"/>
      <c r="I170" s="35"/>
      <c r="J170" s="35"/>
      <c r="K170" s="35"/>
      <c r="L170" s="35"/>
      <c r="M170" s="35"/>
      <c r="N170" s="35"/>
      <c r="O170" s="35"/>
    </row>
    <row r="171" spans="1:21" x14ac:dyDescent="0.25">
      <c r="A171" s="35" t="s">
        <v>18</v>
      </c>
      <c r="B171" s="35"/>
      <c r="C171" s="100" t="s">
        <v>177</v>
      </c>
      <c r="D171" s="100"/>
      <c r="E171" s="35"/>
      <c r="F171" s="62">
        <v>43363</v>
      </c>
      <c r="G171" s="47"/>
      <c r="H171" s="107" t="s">
        <v>178</v>
      </c>
      <c r="I171" s="107"/>
      <c r="J171" s="35"/>
      <c r="K171" s="35"/>
      <c r="L171" s="35"/>
      <c r="M171" s="35"/>
      <c r="N171" s="35"/>
      <c r="O171" s="35"/>
    </row>
    <row r="172" spans="1:21" x14ac:dyDescent="0.25">
      <c r="A172" s="35"/>
      <c r="B172" s="35"/>
      <c r="C172" s="101" t="s">
        <v>19</v>
      </c>
      <c r="D172" s="101"/>
      <c r="E172" s="35"/>
      <c r="F172" s="48" t="s">
        <v>20</v>
      </c>
      <c r="G172" s="35"/>
      <c r="H172" s="48" t="s">
        <v>21</v>
      </c>
      <c r="I172" s="35"/>
      <c r="J172" s="35"/>
      <c r="K172" s="35"/>
      <c r="L172" s="35"/>
      <c r="M172" s="35"/>
      <c r="N172" s="35"/>
      <c r="O172" s="35"/>
    </row>
    <row r="174" spans="1:21" x14ac:dyDescent="0.25">
      <c r="A174" s="93" t="s">
        <v>1</v>
      </c>
      <c r="B174" s="93"/>
      <c r="C174" s="93"/>
      <c r="D174" s="93"/>
      <c r="E174" s="93"/>
      <c r="F174" s="93"/>
      <c r="G174" s="93"/>
      <c r="H174" s="93"/>
      <c r="I174" s="93"/>
      <c r="J174" s="93"/>
      <c r="K174" s="93"/>
      <c r="L174" s="93"/>
      <c r="M174" s="93"/>
      <c r="N174" s="93"/>
      <c r="O174" s="93"/>
      <c r="P174" s="93"/>
      <c r="Q174" s="93"/>
      <c r="R174" s="93"/>
      <c r="S174" s="93"/>
    </row>
    <row r="175" spans="1:21" x14ac:dyDescent="0.25">
      <c r="A175" s="93" t="s">
        <v>2</v>
      </c>
      <c r="B175" s="93"/>
      <c r="C175" s="93"/>
      <c r="D175" s="93"/>
      <c r="E175" s="93"/>
      <c r="F175" s="93"/>
      <c r="G175" s="93"/>
      <c r="H175" s="93"/>
      <c r="I175" s="93"/>
      <c r="J175" s="93"/>
      <c r="K175" s="93"/>
      <c r="L175" s="93"/>
      <c r="M175" s="93"/>
      <c r="N175" s="93"/>
      <c r="O175" s="93"/>
      <c r="P175" s="93"/>
      <c r="Q175" s="93"/>
      <c r="R175" s="93"/>
      <c r="S175" s="93"/>
    </row>
    <row r="176" spans="1:21" x14ac:dyDescent="0.25">
      <c r="A176" s="93" t="s">
        <v>3</v>
      </c>
      <c r="B176" s="93"/>
      <c r="C176" s="93"/>
      <c r="D176" s="93"/>
      <c r="E176" s="93"/>
      <c r="F176" s="93"/>
      <c r="G176" s="93"/>
      <c r="H176" s="93"/>
      <c r="I176" s="93"/>
      <c r="J176" s="93"/>
      <c r="K176" s="93"/>
      <c r="L176" s="93"/>
      <c r="M176" s="93"/>
      <c r="N176" s="93"/>
      <c r="O176" s="93"/>
      <c r="P176" s="93"/>
      <c r="Q176" s="93"/>
      <c r="R176" s="93"/>
      <c r="S176" s="93"/>
    </row>
    <row r="177" spans="1:21" x14ac:dyDescent="0.25">
      <c r="A177" s="94" t="s">
        <v>183</v>
      </c>
      <c r="B177" s="94"/>
      <c r="C177" s="94"/>
      <c r="D177" s="94"/>
      <c r="E177" s="94"/>
      <c r="F177" s="94"/>
      <c r="G177" s="94"/>
      <c r="H177" s="94"/>
      <c r="I177" s="94"/>
      <c r="J177" s="94"/>
      <c r="K177" s="94"/>
      <c r="L177" s="94"/>
      <c r="M177" s="94"/>
      <c r="N177" s="94"/>
      <c r="O177" s="94"/>
      <c r="P177" s="94"/>
      <c r="Q177" s="94"/>
      <c r="R177" s="94"/>
      <c r="S177" s="94"/>
    </row>
    <row r="178" spans="1:21" x14ac:dyDescent="0.25">
      <c r="A178" s="40"/>
      <c r="B178" s="35"/>
      <c r="C178" s="35"/>
      <c r="D178" s="35"/>
      <c r="E178" s="35"/>
      <c r="F178" s="35"/>
      <c r="G178" s="35"/>
      <c r="H178" s="35"/>
      <c r="I178" s="41"/>
      <c r="J178" s="42"/>
      <c r="K178" s="43" t="s">
        <v>107</v>
      </c>
      <c r="L178" s="35"/>
      <c r="M178" s="35"/>
      <c r="N178" s="35"/>
      <c r="O178" s="35"/>
      <c r="P178" s="35"/>
      <c r="Q178" s="35"/>
      <c r="R178" s="35"/>
      <c r="S178" s="35"/>
    </row>
    <row r="179" spans="1:21" x14ac:dyDescent="0.25">
      <c r="A179" s="35" t="s">
        <v>4</v>
      </c>
      <c r="B179" s="35"/>
      <c r="C179" s="35"/>
      <c r="D179" s="35"/>
      <c r="E179" s="95" t="s">
        <v>148</v>
      </c>
      <c r="F179" s="95"/>
      <c r="G179" s="95"/>
      <c r="H179" s="95"/>
      <c r="I179" s="95"/>
      <c r="J179" s="95"/>
      <c r="K179" s="95"/>
      <c r="L179" s="95"/>
      <c r="M179" s="95"/>
      <c r="N179" s="95"/>
      <c r="O179" s="95"/>
      <c r="P179" s="95"/>
      <c r="Q179" s="95"/>
      <c r="R179" s="95"/>
      <c r="S179" s="95"/>
    </row>
    <row r="180" spans="1:21" x14ac:dyDescent="0.25">
      <c r="A180" s="35" t="s">
        <v>5</v>
      </c>
      <c r="B180" s="35"/>
      <c r="C180" s="35"/>
      <c r="D180" s="35"/>
      <c r="E180" s="96">
        <v>5921031019</v>
      </c>
      <c r="F180" s="96"/>
      <c r="G180" s="96"/>
      <c r="H180" s="96"/>
      <c r="I180" s="96"/>
      <c r="J180" s="96"/>
      <c r="K180" s="96"/>
      <c r="L180" s="96"/>
      <c r="M180" s="96"/>
      <c r="N180" s="96"/>
      <c r="O180" s="96"/>
      <c r="P180" s="96"/>
      <c r="Q180" s="96"/>
      <c r="R180" s="96"/>
      <c r="S180" s="96"/>
    </row>
    <row r="181" spans="1:21" x14ac:dyDescent="0.25">
      <c r="A181" s="35"/>
      <c r="B181" s="35"/>
      <c r="C181" s="35"/>
      <c r="D181" s="35"/>
      <c r="E181" s="35"/>
      <c r="F181" s="35"/>
      <c r="G181" s="35"/>
      <c r="H181" s="35"/>
      <c r="I181" s="35"/>
      <c r="J181" s="35"/>
      <c r="K181" s="35"/>
      <c r="L181" s="35"/>
      <c r="M181" s="35"/>
      <c r="N181" s="35"/>
      <c r="O181" s="35"/>
      <c r="P181" s="35"/>
      <c r="Q181" s="35"/>
      <c r="R181" s="35"/>
      <c r="S181" s="35"/>
    </row>
    <row r="182" spans="1:21" ht="115.5" customHeight="1" x14ac:dyDescent="0.25">
      <c r="A182" s="97" t="s">
        <v>6</v>
      </c>
      <c r="B182" s="97" t="s">
        <v>0</v>
      </c>
      <c r="C182" s="97"/>
      <c r="D182" s="97"/>
      <c r="E182" s="97"/>
      <c r="F182" s="97" t="s">
        <v>25</v>
      </c>
      <c r="G182" s="98" t="s">
        <v>26</v>
      </c>
      <c r="H182" s="97" t="s">
        <v>11</v>
      </c>
      <c r="I182" s="97" t="s">
        <v>12</v>
      </c>
      <c r="J182" s="97" t="s">
        <v>27</v>
      </c>
      <c r="K182" s="103" t="s">
        <v>28</v>
      </c>
      <c r="L182" s="104"/>
      <c r="M182" s="105" t="s">
        <v>29</v>
      </c>
      <c r="N182" s="106"/>
      <c r="O182" s="97" t="s">
        <v>32</v>
      </c>
      <c r="P182" s="98" t="s">
        <v>38</v>
      </c>
      <c r="Q182" s="98" t="s">
        <v>37</v>
      </c>
      <c r="R182" s="97" t="s">
        <v>42</v>
      </c>
      <c r="S182" s="97" t="s">
        <v>13</v>
      </c>
    </row>
    <row r="183" spans="1:21" ht="156" customHeight="1" x14ac:dyDescent="0.25">
      <c r="A183" s="97"/>
      <c r="B183" s="34" t="s">
        <v>7</v>
      </c>
      <c r="C183" s="34" t="s">
        <v>8</v>
      </c>
      <c r="D183" s="34" t="s">
        <v>9</v>
      </c>
      <c r="E183" s="34" t="s">
        <v>10</v>
      </c>
      <c r="F183" s="97"/>
      <c r="G183" s="99"/>
      <c r="H183" s="97"/>
      <c r="I183" s="97"/>
      <c r="J183" s="97"/>
      <c r="K183" s="34" t="s">
        <v>30</v>
      </c>
      <c r="L183" s="34" t="s">
        <v>31</v>
      </c>
      <c r="M183" s="34" t="s">
        <v>30</v>
      </c>
      <c r="N183" s="34" t="s">
        <v>31</v>
      </c>
      <c r="O183" s="97"/>
      <c r="P183" s="99"/>
      <c r="Q183" s="99"/>
      <c r="R183" s="97"/>
      <c r="S183" s="97"/>
    </row>
    <row r="184" spans="1:21" x14ac:dyDescent="0.25">
      <c r="A184" s="7">
        <v>1</v>
      </c>
      <c r="B184" s="7">
        <v>2</v>
      </c>
      <c r="C184" s="7">
        <v>3</v>
      </c>
      <c r="D184" s="7">
        <v>4</v>
      </c>
      <c r="E184" s="7">
        <v>5</v>
      </c>
      <c r="F184" s="7">
        <v>6</v>
      </c>
      <c r="G184" s="7">
        <v>7</v>
      </c>
      <c r="H184" s="7">
        <v>8</v>
      </c>
      <c r="I184" s="7">
        <v>9</v>
      </c>
      <c r="J184" s="7">
        <v>10</v>
      </c>
      <c r="K184" s="7">
        <v>11</v>
      </c>
      <c r="L184" s="7">
        <v>12</v>
      </c>
      <c r="M184" s="7">
        <v>13</v>
      </c>
      <c r="N184" s="7">
        <v>14</v>
      </c>
      <c r="O184" s="7">
        <v>15</v>
      </c>
      <c r="P184" s="7">
        <v>16</v>
      </c>
      <c r="Q184" s="7">
        <v>17</v>
      </c>
      <c r="R184" s="7">
        <v>18</v>
      </c>
      <c r="S184" s="7">
        <v>19</v>
      </c>
    </row>
    <row r="185" spans="1:21" ht="55.5" customHeight="1" x14ac:dyDescent="0.25">
      <c r="A185" s="7">
        <v>167</v>
      </c>
      <c r="B185" s="8" t="s">
        <v>44</v>
      </c>
      <c r="C185" s="8" t="s">
        <v>45</v>
      </c>
      <c r="D185" s="8" t="s">
        <v>129</v>
      </c>
      <c r="E185" s="7">
        <v>20</v>
      </c>
      <c r="F185" s="7">
        <v>3146.6</v>
      </c>
      <c r="G185" s="7">
        <v>8.2799999999999994</v>
      </c>
      <c r="H185" s="8" t="s">
        <v>47</v>
      </c>
      <c r="I185" s="8" t="s">
        <v>149</v>
      </c>
      <c r="J185" s="8" t="s">
        <v>115</v>
      </c>
      <c r="K185" s="10">
        <v>1077413.1000000001</v>
      </c>
      <c r="L185" s="10">
        <f>F185*G185*9</f>
        <v>234484.63199999998</v>
      </c>
      <c r="M185" s="10">
        <v>752342.74</v>
      </c>
      <c r="N185" s="10">
        <v>197193.94</v>
      </c>
      <c r="O185" s="10">
        <f>K185-M185</f>
        <v>325070.3600000001</v>
      </c>
      <c r="P185" s="10">
        <v>219416</v>
      </c>
      <c r="Q185" s="10" t="s">
        <v>49</v>
      </c>
      <c r="R185" s="10" t="s">
        <v>49</v>
      </c>
      <c r="S185" s="10">
        <v>532926.68999999994</v>
      </c>
      <c r="T185" s="50">
        <f>S185+P185</f>
        <v>752342.69</v>
      </c>
      <c r="U185" s="50">
        <f>S185+P185+O185</f>
        <v>1077413.05</v>
      </c>
    </row>
    <row r="187" spans="1:21" x14ac:dyDescent="0.25">
      <c r="A187" s="95" t="s">
        <v>176</v>
      </c>
      <c r="B187" s="95"/>
      <c r="C187" s="95"/>
      <c r="D187" s="95"/>
      <c r="E187" s="95"/>
      <c r="F187" s="44"/>
      <c r="G187" s="44"/>
      <c r="H187" s="35"/>
      <c r="I187" s="44"/>
      <c r="J187" s="44"/>
      <c r="K187" s="35"/>
      <c r="L187" s="100" t="s">
        <v>177</v>
      </c>
      <c r="M187" s="100"/>
      <c r="N187" s="44"/>
      <c r="O187" s="35"/>
    </row>
    <row r="188" spans="1:21" x14ac:dyDescent="0.25">
      <c r="A188" s="35" t="s">
        <v>15</v>
      </c>
      <c r="B188" s="35"/>
      <c r="C188" s="35"/>
      <c r="D188" s="35"/>
      <c r="E188" s="35"/>
      <c r="F188" s="45"/>
      <c r="G188" s="45"/>
      <c r="H188" s="35"/>
      <c r="I188" s="36" t="s">
        <v>16</v>
      </c>
      <c r="J188" s="35"/>
      <c r="K188" s="35"/>
      <c r="L188" s="102" t="s">
        <v>17</v>
      </c>
      <c r="M188" s="102"/>
      <c r="N188" s="35"/>
      <c r="O188" s="35"/>
    </row>
    <row r="189" spans="1:21" x14ac:dyDescent="0.25">
      <c r="A189" s="35"/>
      <c r="B189" s="35"/>
      <c r="C189" s="35"/>
      <c r="D189" s="35"/>
      <c r="E189" s="35"/>
      <c r="F189" s="35"/>
      <c r="G189" s="35"/>
      <c r="H189" s="35"/>
      <c r="I189" s="35"/>
      <c r="J189" s="35"/>
      <c r="K189" s="46" t="s">
        <v>41</v>
      </c>
      <c r="L189" s="35"/>
      <c r="M189" s="35"/>
      <c r="N189" s="35"/>
      <c r="O189" s="35"/>
    </row>
    <row r="190" spans="1:21" x14ac:dyDescent="0.25">
      <c r="A190" s="35"/>
      <c r="B190" s="35"/>
      <c r="C190" s="35"/>
      <c r="D190" s="35"/>
      <c r="E190" s="35"/>
      <c r="F190" s="35"/>
      <c r="G190" s="35"/>
      <c r="H190" s="35"/>
      <c r="I190" s="35"/>
      <c r="J190" s="35"/>
      <c r="K190" s="35"/>
      <c r="L190" s="35"/>
      <c r="M190" s="35"/>
      <c r="N190" s="35"/>
      <c r="O190" s="35"/>
    </row>
    <row r="191" spans="1:21" x14ac:dyDescent="0.25">
      <c r="A191" s="35" t="s">
        <v>18</v>
      </c>
      <c r="B191" s="35"/>
      <c r="C191" s="100" t="s">
        <v>177</v>
      </c>
      <c r="D191" s="100"/>
      <c r="E191" s="35"/>
      <c r="F191" s="62">
        <v>43363</v>
      </c>
      <c r="G191" s="47"/>
      <c r="H191" s="107" t="s">
        <v>178</v>
      </c>
      <c r="I191" s="107"/>
      <c r="J191" s="35"/>
      <c r="K191" s="35"/>
      <c r="L191" s="35"/>
      <c r="M191" s="35"/>
      <c r="N191" s="35"/>
      <c r="O191" s="35"/>
    </row>
    <row r="192" spans="1:21" x14ac:dyDescent="0.25">
      <c r="A192" s="35"/>
      <c r="B192" s="35"/>
      <c r="C192" s="101" t="s">
        <v>19</v>
      </c>
      <c r="D192" s="101"/>
      <c r="E192" s="35"/>
      <c r="F192" s="48" t="s">
        <v>20</v>
      </c>
      <c r="G192" s="35"/>
      <c r="H192" s="48" t="s">
        <v>21</v>
      </c>
      <c r="I192" s="35"/>
      <c r="J192" s="35"/>
      <c r="K192" s="35"/>
      <c r="L192" s="35"/>
      <c r="M192" s="35"/>
      <c r="N192" s="35"/>
      <c r="O192" s="35"/>
    </row>
    <row r="194" spans="1:21" x14ac:dyDescent="0.25">
      <c r="A194" s="93" t="s">
        <v>1</v>
      </c>
      <c r="B194" s="93"/>
      <c r="C194" s="93"/>
      <c r="D194" s="93"/>
      <c r="E194" s="93"/>
      <c r="F194" s="93"/>
      <c r="G194" s="93"/>
      <c r="H194" s="93"/>
      <c r="I194" s="93"/>
      <c r="J194" s="93"/>
      <c r="K194" s="93"/>
      <c r="L194" s="93"/>
      <c r="M194" s="93"/>
      <c r="N194" s="93"/>
      <c r="O194" s="93"/>
      <c r="P194" s="93"/>
      <c r="Q194" s="93"/>
      <c r="R194" s="93"/>
      <c r="S194" s="93"/>
    </row>
    <row r="195" spans="1:21" x14ac:dyDescent="0.25">
      <c r="A195" s="93" t="s">
        <v>2</v>
      </c>
      <c r="B195" s="93"/>
      <c r="C195" s="93"/>
      <c r="D195" s="93"/>
      <c r="E195" s="93"/>
      <c r="F195" s="93"/>
      <c r="G195" s="93"/>
      <c r="H195" s="93"/>
      <c r="I195" s="93"/>
      <c r="J195" s="93"/>
      <c r="K195" s="93"/>
      <c r="L195" s="93"/>
      <c r="M195" s="93"/>
      <c r="N195" s="93"/>
      <c r="O195" s="93"/>
      <c r="P195" s="93"/>
      <c r="Q195" s="93"/>
      <c r="R195" s="93"/>
      <c r="S195" s="93"/>
    </row>
    <row r="196" spans="1:21" x14ac:dyDescent="0.25">
      <c r="A196" s="93" t="s">
        <v>3</v>
      </c>
      <c r="B196" s="93"/>
      <c r="C196" s="93"/>
      <c r="D196" s="93"/>
      <c r="E196" s="93"/>
      <c r="F196" s="93"/>
      <c r="G196" s="93"/>
      <c r="H196" s="93"/>
      <c r="I196" s="93"/>
      <c r="J196" s="93"/>
      <c r="K196" s="93"/>
      <c r="L196" s="93"/>
      <c r="M196" s="93"/>
      <c r="N196" s="93"/>
      <c r="O196" s="93"/>
      <c r="P196" s="93"/>
      <c r="Q196" s="93"/>
      <c r="R196" s="93"/>
      <c r="S196" s="93"/>
    </row>
    <row r="197" spans="1:21" x14ac:dyDescent="0.25">
      <c r="A197" s="94" t="s">
        <v>181</v>
      </c>
      <c r="B197" s="94"/>
      <c r="C197" s="94"/>
      <c r="D197" s="94"/>
      <c r="E197" s="94"/>
      <c r="F197" s="94"/>
      <c r="G197" s="94"/>
      <c r="H197" s="94"/>
      <c r="I197" s="94"/>
      <c r="J197" s="94"/>
      <c r="K197" s="94"/>
      <c r="L197" s="94"/>
      <c r="M197" s="94"/>
      <c r="N197" s="94"/>
      <c r="O197" s="94"/>
      <c r="P197" s="94"/>
      <c r="Q197" s="94"/>
      <c r="R197" s="94"/>
      <c r="S197" s="94"/>
    </row>
    <row r="198" spans="1:21" x14ac:dyDescent="0.25">
      <c r="A198" s="40"/>
      <c r="B198" s="35"/>
      <c r="C198" s="35"/>
      <c r="D198" s="35"/>
      <c r="E198" s="35"/>
      <c r="F198" s="35"/>
      <c r="G198" s="35"/>
      <c r="H198" s="35"/>
      <c r="I198" s="41"/>
      <c r="J198" s="42"/>
      <c r="K198" s="43" t="s">
        <v>107</v>
      </c>
      <c r="L198" s="35"/>
      <c r="M198" s="35"/>
      <c r="N198" s="35"/>
      <c r="O198" s="35"/>
      <c r="P198" s="35"/>
      <c r="Q198" s="35"/>
      <c r="R198" s="35"/>
      <c r="S198" s="35"/>
    </row>
    <row r="199" spans="1:21" x14ac:dyDescent="0.25">
      <c r="A199" s="35" t="s">
        <v>4</v>
      </c>
      <c r="B199" s="35"/>
      <c r="C199" s="35"/>
      <c r="D199" s="35"/>
      <c r="E199" s="95" t="s">
        <v>150</v>
      </c>
      <c r="F199" s="95"/>
      <c r="G199" s="95"/>
      <c r="H199" s="95"/>
      <c r="I199" s="95"/>
      <c r="J199" s="95"/>
      <c r="K199" s="95"/>
      <c r="L199" s="95"/>
      <c r="M199" s="95"/>
      <c r="N199" s="95"/>
      <c r="O199" s="95"/>
      <c r="P199" s="95"/>
      <c r="Q199" s="95"/>
      <c r="R199" s="95"/>
      <c r="S199" s="95"/>
    </row>
    <row r="200" spans="1:21" x14ac:dyDescent="0.25">
      <c r="A200" s="35" t="s">
        <v>5</v>
      </c>
      <c r="B200" s="35"/>
      <c r="C200" s="35"/>
      <c r="D200" s="35"/>
      <c r="E200" s="109">
        <v>5921031298</v>
      </c>
      <c r="F200" s="109"/>
      <c r="G200" s="109"/>
      <c r="H200" s="109"/>
      <c r="I200" s="109"/>
      <c r="J200" s="109"/>
      <c r="K200" s="109"/>
      <c r="L200" s="109"/>
      <c r="M200" s="109"/>
      <c r="N200" s="109"/>
      <c r="O200" s="109"/>
      <c r="P200" s="109"/>
      <c r="Q200" s="109"/>
      <c r="R200" s="109"/>
      <c r="S200" s="109"/>
    </row>
    <row r="201" spans="1:21" x14ac:dyDescent="0.25">
      <c r="A201" s="35"/>
      <c r="B201" s="35"/>
      <c r="C201" s="35"/>
      <c r="D201" s="35"/>
      <c r="E201" s="35"/>
      <c r="F201" s="35"/>
      <c r="G201" s="35"/>
      <c r="H201" s="35"/>
      <c r="I201" s="35"/>
      <c r="J201" s="35"/>
      <c r="K201" s="35"/>
      <c r="L201" s="35"/>
      <c r="M201" s="35"/>
      <c r="N201" s="35"/>
      <c r="O201" s="35"/>
      <c r="P201" s="35"/>
      <c r="Q201" s="35"/>
      <c r="R201" s="35"/>
      <c r="S201" s="35"/>
    </row>
    <row r="202" spans="1:21" ht="100.5" customHeight="1" x14ac:dyDescent="0.25">
      <c r="A202" s="97" t="s">
        <v>6</v>
      </c>
      <c r="B202" s="97" t="s">
        <v>0</v>
      </c>
      <c r="C202" s="97"/>
      <c r="D202" s="97"/>
      <c r="E202" s="97"/>
      <c r="F202" s="97" t="s">
        <v>25</v>
      </c>
      <c r="G202" s="98" t="s">
        <v>26</v>
      </c>
      <c r="H202" s="97" t="s">
        <v>11</v>
      </c>
      <c r="I202" s="97" t="s">
        <v>12</v>
      </c>
      <c r="J202" s="97" t="s">
        <v>27</v>
      </c>
      <c r="K202" s="103" t="s">
        <v>28</v>
      </c>
      <c r="L202" s="104"/>
      <c r="M202" s="105" t="s">
        <v>29</v>
      </c>
      <c r="N202" s="106"/>
      <c r="O202" s="97" t="s">
        <v>32</v>
      </c>
      <c r="P202" s="98" t="s">
        <v>38</v>
      </c>
      <c r="Q202" s="98" t="s">
        <v>37</v>
      </c>
      <c r="R202" s="97" t="s">
        <v>42</v>
      </c>
      <c r="S202" s="97" t="s">
        <v>13</v>
      </c>
    </row>
    <row r="203" spans="1:21" ht="171.75" customHeight="1" x14ac:dyDescent="0.25">
      <c r="A203" s="97"/>
      <c r="B203" s="34" t="s">
        <v>7</v>
      </c>
      <c r="C203" s="34" t="s">
        <v>8</v>
      </c>
      <c r="D203" s="34" t="s">
        <v>9</v>
      </c>
      <c r="E203" s="34" t="s">
        <v>10</v>
      </c>
      <c r="F203" s="97"/>
      <c r="G203" s="99"/>
      <c r="H203" s="97"/>
      <c r="I203" s="97"/>
      <c r="J203" s="97"/>
      <c r="K203" s="34" t="s">
        <v>30</v>
      </c>
      <c r="L203" s="34" t="s">
        <v>31</v>
      </c>
      <c r="M203" s="34" t="s">
        <v>30</v>
      </c>
      <c r="N203" s="34" t="s">
        <v>31</v>
      </c>
      <c r="O203" s="97"/>
      <c r="P203" s="99"/>
      <c r="Q203" s="99"/>
      <c r="R203" s="97"/>
      <c r="S203" s="97"/>
    </row>
    <row r="204" spans="1:21" x14ac:dyDescent="0.25">
      <c r="A204" s="7">
        <v>1</v>
      </c>
      <c r="B204" s="7">
        <v>2</v>
      </c>
      <c r="C204" s="7">
        <v>3</v>
      </c>
      <c r="D204" s="7">
        <v>4</v>
      </c>
      <c r="E204" s="7">
        <v>5</v>
      </c>
      <c r="F204" s="7">
        <v>6</v>
      </c>
      <c r="G204" s="7">
        <v>7</v>
      </c>
      <c r="H204" s="7">
        <v>8</v>
      </c>
      <c r="I204" s="7">
        <v>9</v>
      </c>
      <c r="J204" s="7">
        <v>10</v>
      </c>
      <c r="K204" s="7">
        <v>11</v>
      </c>
      <c r="L204" s="7">
        <v>12</v>
      </c>
      <c r="M204" s="7">
        <v>13</v>
      </c>
      <c r="N204" s="7">
        <v>14</v>
      </c>
      <c r="O204" s="7">
        <v>15</v>
      </c>
      <c r="P204" s="7">
        <v>16</v>
      </c>
      <c r="Q204" s="7">
        <v>17</v>
      </c>
      <c r="R204" s="7">
        <v>18</v>
      </c>
      <c r="S204" s="7">
        <v>19</v>
      </c>
    </row>
    <row r="205" spans="1:21" ht="60" customHeight="1" x14ac:dyDescent="0.25">
      <c r="A205" s="7">
        <v>167</v>
      </c>
      <c r="B205" s="8" t="s">
        <v>44</v>
      </c>
      <c r="C205" s="8" t="s">
        <v>45</v>
      </c>
      <c r="D205" s="8" t="s">
        <v>129</v>
      </c>
      <c r="E205" s="7" t="s">
        <v>151</v>
      </c>
      <c r="F205" s="7">
        <v>3330.4</v>
      </c>
      <c r="G205" s="7">
        <v>8.4600000000000009</v>
      </c>
      <c r="H205" s="8" t="s">
        <v>47</v>
      </c>
      <c r="I205" s="8" t="s">
        <v>152</v>
      </c>
      <c r="J205" s="8" t="s">
        <v>115</v>
      </c>
      <c r="K205" s="10">
        <v>1134511.45</v>
      </c>
      <c r="L205" s="10">
        <f>F205*G205*9</f>
        <v>253576.65600000005</v>
      </c>
      <c r="M205" s="10">
        <v>842074.68</v>
      </c>
      <c r="N205" s="10">
        <v>210932.58</v>
      </c>
      <c r="O205" s="10">
        <f>K205-M205</f>
        <v>292436.7699999999</v>
      </c>
      <c r="P205" s="10">
        <v>190128</v>
      </c>
      <c r="Q205" s="10" t="s">
        <v>49</v>
      </c>
      <c r="R205" s="10" t="s">
        <v>49</v>
      </c>
      <c r="S205" s="10">
        <v>651946.6</v>
      </c>
      <c r="T205" s="50">
        <f>S205+P205</f>
        <v>842074.6</v>
      </c>
      <c r="U205" s="50">
        <f>S205+P205+O205</f>
        <v>1134511.3699999999</v>
      </c>
    </row>
    <row r="207" spans="1:21" x14ac:dyDescent="0.25">
      <c r="A207" s="95" t="s">
        <v>176</v>
      </c>
      <c r="B207" s="95"/>
      <c r="C207" s="95"/>
      <c r="D207" s="95"/>
      <c r="E207" s="95"/>
      <c r="F207" s="44"/>
      <c r="G207" s="44"/>
      <c r="H207" s="35"/>
      <c r="I207" s="44"/>
      <c r="J207" s="44"/>
      <c r="K207" s="35"/>
      <c r="L207" s="100" t="s">
        <v>177</v>
      </c>
      <c r="M207" s="100"/>
      <c r="N207" s="44"/>
      <c r="O207" s="35"/>
    </row>
    <row r="208" spans="1:21" x14ac:dyDescent="0.25">
      <c r="A208" s="35" t="s">
        <v>15</v>
      </c>
      <c r="B208" s="35"/>
      <c r="C208" s="35"/>
      <c r="D208" s="35"/>
      <c r="E208" s="35"/>
      <c r="F208" s="45"/>
      <c r="G208" s="45"/>
      <c r="H208" s="35"/>
      <c r="I208" s="36" t="s">
        <v>16</v>
      </c>
      <c r="J208" s="35"/>
      <c r="K208" s="35"/>
      <c r="L208" s="102" t="s">
        <v>17</v>
      </c>
      <c r="M208" s="102"/>
      <c r="N208" s="35"/>
      <c r="O208" s="35"/>
    </row>
    <row r="209" spans="1:19" x14ac:dyDescent="0.25">
      <c r="A209" s="35"/>
      <c r="B209" s="35"/>
      <c r="C209" s="35"/>
      <c r="D209" s="35"/>
      <c r="E209" s="35"/>
      <c r="F209" s="35"/>
      <c r="G209" s="35"/>
      <c r="H209" s="35"/>
      <c r="I209" s="35"/>
      <c r="J209" s="35"/>
      <c r="K209" s="46" t="s">
        <v>41</v>
      </c>
      <c r="L209" s="35"/>
      <c r="M209" s="35"/>
      <c r="N209" s="35"/>
      <c r="O209" s="35"/>
    </row>
    <row r="210" spans="1:19" x14ac:dyDescent="0.25">
      <c r="A210" s="35"/>
      <c r="B210" s="35"/>
      <c r="C210" s="35"/>
      <c r="D210" s="35"/>
      <c r="E210" s="35"/>
      <c r="F210" s="35"/>
      <c r="G210" s="35"/>
      <c r="H210" s="35"/>
      <c r="I210" s="35"/>
      <c r="J210" s="35"/>
      <c r="K210" s="35"/>
      <c r="L210" s="35"/>
      <c r="M210" s="35"/>
      <c r="N210" s="35"/>
      <c r="O210" s="35"/>
    </row>
    <row r="211" spans="1:19" x14ac:dyDescent="0.25">
      <c r="A211" s="35" t="s">
        <v>18</v>
      </c>
      <c r="B211" s="35"/>
      <c r="C211" s="100" t="s">
        <v>177</v>
      </c>
      <c r="D211" s="100"/>
      <c r="E211" s="35"/>
      <c r="F211" s="62">
        <v>43363</v>
      </c>
      <c r="G211" s="47"/>
      <c r="H211" s="107" t="s">
        <v>178</v>
      </c>
      <c r="I211" s="107"/>
      <c r="J211" s="35"/>
      <c r="K211" s="35"/>
      <c r="L211" s="35"/>
      <c r="M211" s="35"/>
      <c r="N211" s="35"/>
      <c r="O211" s="35"/>
    </row>
    <row r="212" spans="1:19" x14ac:dyDescent="0.25">
      <c r="A212" s="35"/>
      <c r="B212" s="35"/>
      <c r="C212" s="101" t="s">
        <v>19</v>
      </c>
      <c r="D212" s="101"/>
      <c r="E212" s="35"/>
      <c r="F212" s="48" t="s">
        <v>20</v>
      </c>
      <c r="G212" s="35"/>
      <c r="H212" s="48" t="s">
        <v>21</v>
      </c>
      <c r="I212" s="35"/>
      <c r="J212" s="35"/>
      <c r="K212" s="35"/>
      <c r="L212" s="35"/>
      <c r="M212" s="35"/>
      <c r="N212" s="35"/>
      <c r="O212" s="35"/>
    </row>
    <row r="214" spans="1:19" x14ac:dyDescent="0.25">
      <c r="A214" s="93" t="s">
        <v>1</v>
      </c>
      <c r="B214" s="93"/>
      <c r="C214" s="93"/>
      <c r="D214" s="93"/>
      <c r="E214" s="93"/>
      <c r="F214" s="93"/>
      <c r="G214" s="93"/>
      <c r="H214" s="93"/>
      <c r="I214" s="93"/>
      <c r="J214" s="93"/>
      <c r="K214" s="93"/>
      <c r="L214" s="93"/>
      <c r="M214" s="93"/>
      <c r="N214" s="93"/>
      <c r="O214" s="93"/>
      <c r="P214" s="93"/>
      <c r="Q214" s="93"/>
      <c r="R214" s="93"/>
      <c r="S214" s="93"/>
    </row>
    <row r="215" spans="1:19" x14ac:dyDescent="0.25">
      <c r="A215" s="93" t="s">
        <v>2</v>
      </c>
      <c r="B215" s="93"/>
      <c r="C215" s="93"/>
      <c r="D215" s="93"/>
      <c r="E215" s="93"/>
      <c r="F215" s="93"/>
      <c r="G215" s="93"/>
      <c r="H215" s="93"/>
      <c r="I215" s="93"/>
      <c r="J215" s="93"/>
      <c r="K215" s="93"/>
      <c r="L215" s="93"/>
      <c r="M215" s="93"/>
      <c r="N215" s="93"/>
      <c r="O215" s="93"/>
      <c r="P215" s="93"/>
      <c r="Q215" s="93"/>
      <c r="R215" s="93"/>
      <c r="S215" s="93"/>
    </row>
    <row r="216" spans="1:19" x14ac:dyDescent="0.25">
      <c r="A216" s="93" t="s">
        <v>3</v>
      </c>
      <c r="B216" s="93"/>
      <c r="C216" s="93"/>
      <c r="D216" s="93"/>
      <c r="E216" s="93"/>
      <c r="F216" s="93"/>
      <c r="G216" s="93"/>
      <c r="H216" s="93"/>
      <c r="I216" s="93"/>
      <c r="J216" s="93"/>
      <c r="K216" s="93"/>
      <c r="L216" s="93"/>
      <c r="M216" s="93"/>
      <c r="N216" s="93"/>
      <c r="O216" s="93"/>
      <c r="P216" s="93"/>
      <c r="Q216" s="93"/>
      <c r="R216" s="93"/>
      <c r="S216" s="93"/>
    </row>
    <row r="217" spans="1:19" x14ac:dyDescent="0.25">
      <c r="A217" s="94" t="s">
        <v>180</v>
      </c>
      <c r="B217" s="94"/>
      <c r="C217" s="94"/>
      <c r="D217" s="94"/>
      <c r="E217" s="94"/>
      <c r="F217" s="94"/>
      <c r="G217" s="94"/>
      <c r="H217" s="94"/>
      <c r="I217" s="94"/>
      <c r="J217" s="94"/>
      <c r="K217" s="94"/>
      <c r="L217" s="94"/>
      <c r="M217" s="94"/>
      <c r="N217" s="94"/>
      <c r="O217" s="94"/>
      <c r="P217" s="94"/>
      <c r="Q217" s="94"/>
      <c r="R217" s="94"/>
      <c r="S217" s="94"/>
    </row>
    <row r="218" spans="1:19" x14ac:dyDescent="0.25">
      <c r="A218" s="40"/>
      <c r="B218" s="35"/>
      <c r="C218" s="35"/>
      <c r="D218" s="35"/>
      <c r="E218" s="35"/>
      <c r="F218" s="35"/>
      <c r="G218" s="35"/>
      <c r="H218" s="35"/>
      <c r="I218" s="41"/>
      <c r="J218" s="42"/>
      <c r="K218" s="43" t="s">
        <v>107</v>
      </c>
      <c r="L218" s="35"/>
      <c r="M218" s="35"/>
      <c r="N218" s="35"/>
      <c r="O218" s="35"/>
      <c r="P218" s="35"/>
      <c r="Q218" s="35"/>
      <c r="R218" s="35"/>
      <c r="S218" s="35"/>
    </row>
    <row r="219" spans="1:19" x14ac:dyDescent="0.25">
      <c r="A219" s="35" t="s">
        <v>4</v>
      </c>
      <c r="B219" s="35"/>
      <c r="C219" s="35"/>
      <c r="D219" s="35"/>
      <c r="E219" s="95" t="s">
        <v>153</v>
      </c>
      <c r="F219" s="95"/>
      <c r="G219" s="95"/>
      <c r="H219" s="95"/>
      <c r="I219" s="95"/>
      <c r="J219" s="95"/>
      <c r="K219" s="95"/>
      <c r="L219" s="95"/>
      <c r="M219" s="95"/>
      <c r="N219" s="95"/>
      <c r="O219" s="95"/>
      <c r="P219" s="95"/>
      <c r="Q219" s="95"/>
      <c r="R219" s="95"/>
      <c r="S219" s="95"/>
    </row>
    <row r="220" spans="1:19" x14ac:dyDescent="0.25">
      <c r="A220" s="35" t="s">
        <v>5</v>
      </c>
      <c r="B220" s="35"/>
      <c r="C220" s="35"/>
      <c r="D220" s="35"/>
      <c r="E220" s="109">
        <v>5921026107</v>
      </c>
      <c r="F220" s="109"/>
      <c r="G220" s="109"/>
      <c r="H220" s="109"/>
      <c r="I220" s="109"/>
      <c r="J220" s="109"/>
      <c r="K220" s="109"/>
      <c r="L220" s="109"/>
      <c r="M220" s="109"/>
      <c r="N220" s="109"/>
      <c r="O220" s="109"/>
      <c r="P220" s="109"/>
      <c r="Q220" s="109"/>
      <c r="R220" s="109"/>
      <c r="S220" s="109"/>
    </row>
    <row r="221" spans="1:19" x14ac:dyDescent="0.25">
      <c r="A221" s="35"/>
      <c r="B221" s="35"/>
      <c r="C221" s="35"/>
      <c r="D221" s="35"/>
      <c r="E221" s="35"/>
      <c r="F221" s="35"/>
      <c r="G221" s="35"/>
      <c r="H221" s="35"/>
      <c r="I221" s="35"/>
      <c r="J221" s="35"/>
      <c r="K221" s="35"/>
      <c r="L221" s="35"/>
      <c r="M221" s="35"/>
      <c r="N221" s="35"/>
      <c r="O221" s="35"/>
      <c r="P221" s="35"/>
      <c r="Q221" s="35"/>
      <c r="R221" s="35"/>
      <c r="S221" s="35"/>
    </row>
    <row r="222" spans="1:19" ht="96" customHeight="1" x14ac:dyDescent="0.25">
      <c r="A222" s="97" t="s">
        <v>6</v>
      </c>
      <c r="B222" s="97" t="s">
        <v>0</v>
      </c>
      <c r="C222" s="97"/>
      <c r="D222" s="97"/>
      <c r="E222" s="97"/>
      <c r="F222" s="97" t="s">
        <v>25</v>
      </c>
      <c r="G222" s="98" t="s">
        <v>26</v>
      </c>
      <c r="H222" s="97" t="s">
        <v>11</v>
      </c>
      <c r="I222" s="97" t="s">
        <v>12</v>
      </c>
      <c r="J222" s="97" t="s">
        <v>27</v>
      </c>
      <c r="K222" s="103" t="s">
        <v>28</v>
      </c>
      <c r="L222" s="104"/>
      <c r="M222" s="105" t="s">
        <v>29</v>
      </c>
      <c r="N222" s="106"/>
      <c r="O222" s="97" t="s">
        <v>32</v>
      </c>
      <c r="P222" s="98" t="s">
        <v>38</v>
      </c>
      <c r="Q222" s="98" t="s">
        <v>37</v>
      </c>
      <c r="R222" s="97" t="s">
        <v>42</v>
      </c>
      <c r="S222" s="97" t="s">
        <v>13</v>
      </c>
    </row>
    <row r="223" spans="1:19" ht="186" customHeight="1" x14ac:dyDescent="0.25">
      <c r="A223" s="97"/>
      <c r="B223" s="34" t="s">
        <v>7</v>
      </c>
      <c r="C223" s="34" t="s">
        <v>8</v>
      </c>
      <c r="D223" s="34" t="s">
        <v>9</v>
      </c>
      <c r="E223" s="34" t="s">
        <v>10</v>
      </c>
      <c r="F223" s="97"/>
      <c r="G223" s="99"/>
      <c r="H223" s="97"/>
      <c r="I223" s="97"/>
      <c r="J223" s="97"/>
      <c r="K223" s="34" t="s">
        <v>30</v>
      </c>
      <c r="L223" s="34" t="s">
        <v>31</v>
      </c>
      <c r="M223" s="34" t="s">
        <v>30</v>
      </c>
      <c r="N223" s="34" t="s">
        <v>31</v>
      </c>
      <c r="O223" s="97"/>
      <c r="P223" s="99"/>
      <c r="Q223" s="99"/>
      <c r="R223" s="97"/>
      <c r="S223" s="97"/>
    </row>
    <row r="224" spans="1:19" x14ac:dyDescent="0.25">
      <c r="A224" s="7">
        <v>1</v>
      </c>
      <c r="B224" s="7">
        <v>2</v>
      </c>
      <c r="C224" s="7">
        <v>3</v>
      </c>
      <c r="D224" s="7">
        <v>4</v>
      </c>
      <c r="E224" s="7">
        <v>5</v>
      </c>
      <c r="F224" s="7">
        <v>6</v>
      </c>
      <c r="G224" s="7">
        <v>7</v>
      </c>
      <c r="H224" s="7">
        <v>8</v>
      </c>
      <c r="I224" s="7">
        <v>9</v>
      </c>
      <c r="J224" s="7">
        <v>10</v>
      </c>
      <c r="K224" s="7">
        <v>11</v>
      </c>
      <c r="L224" s="7">
        <v>12</v>
      </c>
      <c r="M224" s="7">
        <v>13</v>
      </c>
      <c r="N224" s="7">
        <v>14</v>
      </c>
      <c r="O224" s="7">
        <v>15</v>
      </c>
      <c r="P224" s="7">
        <v>16</v>
      </c>
      <c r="Q224" s="7">
        <v>17</v>
      </c>
      <c r="R224" s="7">
        <v>18</v>
      </c>
      <c r="S224" s="7">
        <v>19</v>
      </c>
    </row>
    <row r="225" spans="1:21" ht="36" x14ac:dyDescent="0.25">
      <c r="A225" s="7">
        <v>3762</v>
      </c>
      <c r="B225" s="8" t="s">
        <v>44</v>
      </c>
      <c r="C225" s="8" t="s">
        <v>45</v>
      </c>
      <c r="D225" s="8" t="s">
        <v>129</v>
      </c>
      <c r="E225" s="7">
        <v>22</v>
      </c>
      <c r="F225" s="7">
        <v>3904.9</v>
      </c>
      <c r="G225" s="7">
        <v>8.4600000000000009</v>
      </c>
      <c r="H225" s="8" t="s">
        <v>47</v>
      </c>
      <c r="I225" s="8" t="s">
        <v>158</v>
      </c>
      <c r="J225" s="8" t="s">
        <v>128</v>
      </c>
      <c r="K225" s="10">
        <v>862904.86</v>
      </c>
      <c r="L225" s="10">
        <f>F225*G225*9</f>
        <v>297319.08600000007</v>
      </c>
      <c r="M225" s="10">
        <v>413631.8</v>
      </c>
      <c r="N225" s="10">
        <v>159413</v>
      </c>
      <c r="O225" s="10">
        <f>K225-M225</f>
        <v>449273.06</v>
      </c>
      <c r="P225" s="10">
        <v>193950</v>
      </c>
      <c r="Q225" s="10" t="s">
        <v>49</v>
      </c>
      <c r="R225" s="10" t="s">
        <v>49</v>
      </c>
      <c r="S225" s="10">
        <v>219681.84</v>
      </c>
      <c r="T225" s="50">
        <f>S225+P225</f>
        <v>413631.83999999997</v>
      </c>
      <c r="U225" s="50">
        <f>S225+P225+O225</f>
        <v>862904.89999999991</v>
      </c>
    </row>
    <row r="226" spans="1:21" ht="36" x14ac:dyDescent="0.25">
      <c r="A226" s="7">
        <v>692</v>
      </c>
      <c r="B226" s="8" t="s">
        <v>44</v>
      </c>
      <c r="C226" s="8" t="s">
        <v>45</v>
      </c>
      <c r="D226" s="8" t="s">
        <v>129</v>
      </c>
      <c r="E226" s="7" t="s">
        <v>154</v>
      </c>
      <c r="F226" s="7">
        <v>3249.4</v>
      </c>
      <c r="G226" s="7">
        <v>8.4600000000000009</v>
      </c>
      <c r="H226" s="8" t="s">
        <v>47</v>
      </c>
      <c r="I226" s="8" t="s">
        <v>156</v>
      </c>
      <c r="J226" s="8" t="s">
        <v>115</v>
      </c>
      <c r="K226" s="10">
        <v>1116118.77</v>
      </c>
      <c r="L226" s="10">
        <f t="shared" ref="L226:L228" si="3">F226*G226*9</f>
        <v>247409.31600000002</v>
      </c>
      <c r="M226" s="10">
        <v>801698.98</v>
      </c>
      <c r="N226" s="10">
        <v>172470.48</v>
      </c>
      <c r="O226" s="10">
        <f t="shared" ref="O226:O228" si="4">K226-M226</f>
        <v>314419.79000000004</v>
      </c>
      <c r="P226" s="10">
        <v>0</v>
      </c>
      <c r="Q226" s="10" t="s">
        <v>49</v>
      </c>
      <c r="R226" s="10" t="s">
        <v>49</v>
      </c>
      <c r="S226" s="10">
        <v>801698.95</v>
      </c>
      <c r="T226" s="50">
        <f t="shared" ref="T226:T228" si="5">S226+P226</f>
        <v>801698.95</v>
      </c>
      <c r="U226" s="50">
        <f t="shared" ref="U226:U228" si="6">S226+P226+O226</f>
        <v>1116118.74</v>
      </c>
    </row>
    <row r="227" spans="1:21" ht="36" x14ac:dyDescent="0.25">
      <c r="A227" s="7">
        <v>2385</v>
      </c>
      <c r="B227" s="8" t="s">
        <v>44</v>
      </c>
      <c r="C227" s="8" t="s">
        <v>45</v>
      </c>
      <c r="D227" s="8" t="s">
        <v>129</v>
      </c>
      <c r="E227" s="7">
        <v>24</v>
      </c>
      <c r="F227" s="7">
        <v>1594.1</v>
      </c>
      <c r="G227" s="7">
        <v>8.4600000000000009</v>
      </c>
      <c r="H227" s="8" t="s">
        <v>47</v>
      </c>
      <c r="I227" s="8" t="s">
        <v>157</v>
      </c>
      <c r="J227" s="8" t="s">
        <v>111</v>
      </c>
      <c r="K227" s="10">
        <v>499467.85</v>
      </c>
      <c r="L227" s="10">
        <f t="shared" si="3"/>
        <v>121374.774</v>
      </c>
      <c r="M227" s="10">
        <v>339562.04</v>
      </c>
      <c r="N227" s="10">
        <v>81366.84</v>
      </c>
      <c r="O227" s="10">
        <f t="shared" si="4"/>
        <v>159905.81</v>
      </c>
      <c r="P227" s="10">
        <v>141218.9</v>
      </c>
      <c r="Q227" s="10" t="s">
        <v>49</v>
      </c>
      <c r="R227" s="10" t="s">
        <v>49</v>
      </c>
      <c r="S227" s="10">
        <v>198343.18</v>
      </c>
      <c r="T227" s="50">
        <f t="shared" si="5"/>
        <v>339562.07999999996</v>
      </c>
      <c r="U227" s="50">
        <f t="shared" si="6"/>
        <v>499467.88999999996</v>
      </c>
    </row>
    <row r="228" spans="1:21" ht="36" x14ac:dyDescent="0.25">
      <c r="A228" s="7">
        <v>2384</v>
      </c>
      <c r="B228" s="8" t="s">
        <v>44</v>
      </c>
      <c r="C228" s="8" t="s">
        <v>45</v>
      </c>
      <c r="D228" s="8" t="s">
        <v>129</v>
      </c>
      <c r="E228" s="7" t="s">
        <v>155</v>
      </c>
      <c r="F228" s="7">
        <v>3245.8</v>
      </c>
      <c r="G228" s="7">
        <v>8.4600000000000009</v>
      </c>
      <c r="H228" s="8" t="s">
        <v>47</v>
      </c>
      <c r="I228" s="8" t="s">
        <v>159</v>
      </c>
      <c r="J228" s="8" t="s">
        <v>111</v>
      </c>
      <c r="K228" s="10">
        <v>1038723.7</v>
      </c>
      <c r="L228" s="10">
        <f t="shared" si="3"/>
        <v>247135.21200000003</v>
      </c>
      <c r="M228" s="10">
        <v>865668.36</v>
      </c>
      <c r="N228" s="10">
        <v>267072.36</v>
      </c>
      <c r="O228" s="10">
        <f t="shared" si="4"/>
        <v>173055.33999999997</v>
      </c>
      <c r="P228" s="10">
        <v>463557</v>
      </c>
      <c r="Q228" s="10" t="s">
        <v>49</v>
      </c>
      <c r="R228" s="10" t="s">
        <v>49</v>
      </c>
      <c r="S228" s="10">
        <v>402111.31</v>
      </c>
      <c r="T228" s="50">
        <f t="shared" si="5"/>
        <v>865668.31</v>
      </c>
      <c r="U228" s="50">
        <f t="shared" si="6"/>
        <v>1038723.65</v>
      </c>
    </row>
    <row r="230" spans="1:21" x14ac:dyDescent="0.25">
      <c r="A230" s="95" t="s">
        <v>176</v>
      </c>
      <c r="B230" s="95"/>
      <c r="C230" s="95"/>
      <c r="D230" s="95"/>
      <c r="E230" s="95"/>
      <c r="F230" s="44"/>
      <c r="G230" s="44"/>
      <c r="H230" s="35"/>
      <c r="I230" s="44"/>
      <c r="J230" s="44"/>
      <c r="K230" s="35"/>
      <c r="L230" s="100" t="s">
        <v>177</v>
      </c>
      <c r="M230" s="100"/>
      <c r="N230" s="44"/>
      <c r="O230" s="35"/>
    </row>
    <row r="231" spans="1:21" x14ac:dyDescent="0.25">
      <c r="A231" s="35" t="s">
        <v>15</v>
      </c>
      <c r="B231" s="35"/>
      <c r="C231" s="35"/>
      <c r="D231" s="35"/>
      <c r="E231" s="35"/>
      <c r="F231" s="45"/>
      <c r="G231" s="45"/>
      <c r="H231" s="35"/>
      <c r="I231" s="36" t="s">
        <v>16</v>
      </c>
      <c r="J231" s="35"/>
      <c r="K231" s="35"/>
      <c r="L231" s="102" t="s">
        <v>17</v>
      </c>
      <c r="M231" s="102"/>
      <c r="N231" s="35"/>
      <c r="O231" s="35"/>
    </row>
    <row r="232" spans="1:21" x14ac:dyDescent="0.25">
      <c r="A232" s="35"/>
      <c r="B232" s="35"/>
      <c r="C232" s="35"/>
      <c r="D232" s="35"/>
      <c r="E232" s="35"/>
      <c r="F232" s="35"/>
      <c r="G232" s="35"/>
      <c r="H232" s="35"/>
      <c r="I232" s="35"/>
      <c r="J232" s="35"/>
      <c r="K232" s="46" t="s">
        <v>41</v>
      </c>
      <c r="L232" s="35"/>
      <c r="M232" s="35"/>
      <c r="N232" s="35"/>
      <c r="O232" s="35"/>
    </row>
    <row r="233" spans="1:21" x14ac:dyDescent="0.25">
      <c r="A233" s="35"/>
      <c r="B233" s="35"/>
      <c r="C233" s="35"/>
      <c r="D233" s="35"/>
      <c r="E233" s="35"/>
      <c r="F233" s="35"/>
      <c r="G233" s="35"/>
      <c r="H233" s="35"/>
      <c r="I233" s="35"/>
      <c r="J233" s="35"/>
      <c r="K233" s="35"/>
      <c r="L233" s="35"/>
      <c r="M233" s="35"/>
      <c r="N233" s="35"/>
      <c r="O233" s="35"/>
    </row>
    <row r="234" spans="1:21" x14ac:dyDescent="0.25">
      <c r="A234" s="35" t="s">
        <v>18</v>
      </c>
      <c r="B234" s="35"/>
      <c r="C234" s="100" t="s">
        <v>177</v>
      </c>
      <c r="D234" s="100"/>
      <c r="E234" s="35"/>
      <c r="F234" s="62">
        <v>43363</v>
      </c>
      <c r="G234" s="47"/>
      <c r="H234" s="107" t="s">
        <v>178</v>
      </c>
      <c r="I234" s="107"/>
      <c r="J234" s="35"/>
      <c r="K234" s="35"/>
      <c r="L234" s="35"/>
      <c r="M234" s="35"/>
      <c r="N234" s="35"/>
      <c r="O234" s="35"/>
    </row>
    <row r="235" spans="1:21" x14ac:dyDescent="0.25">
      <c r="A235" s="35"/>
      <c r="B235" s="35"/>
      <c r="C235" s="101" t="s">
        <v>19</v>
      </c>
      <c r="D235" s="101"/>
      <c r="E235" s="35"/>
      <c r="F235" s="48" t="s">
        <v>20</v>
      </c>
      <c r="G235" s="35"/>
      <c r="H235" s="48" t="s">
        <v>21</v>
      </c>
      <c r="I235" s="35"/>
      <c r="J235" s="35"/>
      <c r="K235" s="35"/>
      <c r="L235" s="35"/>
      <c r="M235" s="35"/>
      <c r="N235" s="35"/>
      <c r="O235" s="35"/>
    </row>
    <row r="237" spans="1:21" x14ac:dyDescent="0.25">
      <c r="A237" s="93" t="s">
        <v>1</v>
      </c>
      <c r="B237" s="93"/>
      <c r="C237" s="93"/>
      <c r="D237" s="93"/>
      <c r="E237" s="93"/>
      <c r="F237" s="93"/>
      <c r="G237" s="93"/>
      <c r="H237" s="93"/>
      <c r="I237" s="93"/>
      <c r="J237" s="93"/>
      <c r="K237" s="93"/>
      <c r="L237" s="93"/>
      <c r="M237" s="93"/>
      <c r="N237" s="93"/>
      <c r="O237" s="93"/>
      <c r="P237" s="93"/>
      <c r="Q237" s="93"/>
      <c r="R237" s="93"/>
      <c r="S237" s="93"/>
    </row>
    <row r="238" spans="1:21" x14ac:dyDescent="0.25">
      <c r="A238" s="93" t="s">
        <v>2</v>
      </c>
      <c r="B238" s="93"/>
      <c r="C238" s="93"/>
      <c r="D238" s="93"/>
      <c r="E238" s="93"/>
      <c r="F238" s="93"/>
      <c r="G238" s="93"/>
      <c r="H238" s="93"/>
      <c r="I238" s="93"/>
      <c r="J238" s="93"/>
      <c r="K238" s="93"/>
      <c r="L238" s="93"/>
      <c r="M238" s="93"/>
      <c r="N238" s="93"/>
      <c r="O238" s="93"/>
      <c r="P238" s="93"/>
      <c r="Q238" s="93"/>
      <c r="R238" s="93"/>
      <c r="S238" s="93"/>
    </row>
    <row r="239" spans="1:21" x14ac:dyDescent="0.25">
      <c r="A239" s="93" t="s">
        <v>3</v>
      </c>
      <c r="B239" s="93"/>
      <c r="C239" s="93"/>
      <c r="D239" s="93"/>
      <c r="E239" s="93"/>
      <c r="F239" s="93"/>
      <c r="G239" s="93"/>
      <c r="H239" s="93"/>
      <c r="I239" s="93"/>
      <c r="J239" s="93"/>
      <c r="K239" s="93"/>
      <c r="L239" s="93"/>
      <c r="M239" s="93"/>
      <c r="N239" s="93"/>
      <c r="O239" s="93"/>
      <c r="P239" s="93"/>
      <c r="Q239" s="93"/>
      <c r="R239" s="93"/>
      <c r="S239" s="93"/>
    </row>
    <row r="240" spans="1:21" x14ac:dyDescent="0.25">
      <c r="A240" s="94" t="s">
        <v>180</v>
      </c>
      <c r="B240" s="94"/>
      <c r="C240" s="94"/>
      <c r="D240" s="94"/>
      <c r="E240" s="94"/>
      <c r="F240" s="94"/>
      <c r="G240" s="94"/>
      <c r="H240" s="94"/>
      <c r="I240" s="94"/>
      <c r="J240" s="94"/>
      <c r="K240" s="94"/>
      <c r="L240" s="94"/>
      <c r="M240" s="94"/>
      <c r="N240" s="94"/>
      <c r="O240" s="94"/>
      <c r="P240" s="94"/>
      <c r="Q240" s="94"/>
      <c r="R240" s="94"/>
      <c r="S240" s="94"/>
    </row>
    <row r="241" spans="1:21" x14ac:dyDescent="0.25">
      <c r="A241" s="40"/>
      <c r="B241" s="35"/>
      <c r="C241" s="35"/>
      <c r="D241" s="35"/>
      <c r="E241" s="35"/>
      <c r="F241" s="35"/>
      <c r="G241" s="35"/>
      <c r="H241" s="35"/>
      <c r="I241" s="41"/>
      <c r="J241" s="42"/>
      <c r="K241" s="43" t="s">
        <v>107</v>
      </c>
      <c r="L241" s="35"/>
      <c r="M241" s="35"/>
      <c r="N241" s="35"/>
      <c r="O241" s="35"/>
      <c r="P241" s="35"/>
      <c r="Q241" s="35"/>
      <c r="R241" s="35"/>
      <c r="S241" s="35"/>
    </row>
    <row r="242" spans="1:21" x14ac:dyDescent="0.25">
      <c r="A242" s="35" t="s">
        <v>4</v>
      </c>
      <c r="B242" s="35"/>
      <c r="C242" s="35"/>
      <c r="D242" s="35"/>
      <c r="E242" s="95" t="s">
        <v>160</v>
      </c>
      <c r="F242" s="95"/>
      <c r="G242" s="95"/>
      <c r="H242" s="95"/>
      <c r="I242" s="95"/>
      <c r="J242" s="95"/>
      <c r="K242" s="95"/>
      <c r="L242" s="95"/>
      <c r="M242" s="95"/>
      <c r="N242" s="95"/>
      <c r="O242" s="95"/>
      <c r="P242" s="95"/>
      <c r="Q242" s="95"/>
      <c r="R242" s="95"/>
      <c r="S242" s="95"/>
    </row>
    <row r="243" spans="1:21" x14ac:dyDescent="0.25">
      <c r="A243" s="35" t="s">
        <v>5</v>
      </c>
      <c r="B243" s="35"/>
      <c r="C243" s="35"/>
      <c r="D243" s="35"/>
      <c r="E243" s="109">
        <v>5921030618</v>
      </c>
      <c r="F243" s="109"/>
      <c r="G243" s="109"/>
      <c r="H243" s="109"/>
      <c r="I243" s="109"/>
      <c r="J243" s="109"/>
      <c r="K243" s="109"/>
      <c r="L243" s="109"/>
      <c r="M243" s="109"/>
      <c r="N243" s="109"/>
      <c r="O243" s="109"/>
      <c r="P243" s="109"/>
      <c r="Q243" s="109"/>
      <c r="R243" s="109"/>
      <c r="S243" s="109"/>
    </row>
    <row r="244" spans="1:21" ht="6" customHeight="1" x14ac:dyDescent="0.25">
      <c r="A244" s="35"/>
      <c r="B244" s="35"/>
      <c r="C244" s="35"/>
      <c r="D244" s="35"/>
      <c r="E244" s="35"/>
      <c r="F244" s="35"/>
      <c r="G244" s="35"/>
      <c r="H244" s="35"/>
      <c r="I244" s="35"/>
      <c r="J244" s="35"/>
      <c r="K244" s="35"/>
      <c r="L244" s="35"/>
      <c r="M244" s="35"/>
      <c r="N244" s="35"/>
      <c r="O244" s="35"/>
      <c r="P244" s="35"/>
      <c r="Q244" s="35"/>
      <c r="R244" s="35"/>
      <c r="S244" s="35"/>
    </row>
    <row r="245" spans="1:21" ht="51.75" customHeight="1" x14ac:dyDescent="0.25">
      <c r="A245" s="97" t="s">
        <v>6</v>
      </c>
      <c r="B245" s="97" t="s">
        <v>0</v>
      </c>
      <c r="C245" s="97"/>
      <c r="D245" s="97"/>
      <c r="E245" s="97"/>
      <c r="F245" s="97" t="s">
        <v>25</v>
      </c>
      <c r="G245" s="98" t="s">
        <v>26</v>
      </c>
      <c r="H245" s="97" t="s">
        <v>11</v>
      </c>
      <c r="I245" s="97" t="s">
        <v>12</v>
      </c>
      <c r="J245" s="97" t="s">
        <v>27</v>
      </c>
      <c r="K245" s="103" t="s">
        <v>28</v>
      </c>
      <c r="L245" s="104"/>
      <c r="M245" s="105" t="s">
        <v>29</v>
      </c>
      <c r="N245" s="106"/>
      <c r="O245" s="97" t="s">
        <v>32</v>
      </c>
      <c r="P245" s="98" t="s">
        <v>38</v>
      </c>
      <c r="Q245" s="98" t="s">
        <v>37</v>
      </c>
      <c r="R245" s="97" t="s">
        <v>42</v>
      </c>
      <c r="S245" s="97" t="s">
        <v>13</v>
      </c>
    </row>
    <row r="246" spans="1:21" ht="132" x14ac:dyDescent="0.25">
      <c r="A246" s="97"/>
      <c r="B246" s="34" t="s">
        <v>7</v>
      </c>
      <c r="C246" s="34" t="s">
        <v>8</v>
      </c>
      <c r="D246" s="34" t="s">
        <v>9</v>
      </c>
      <c r="E246" s="34" t="s">
        <v>10</v>
      </c>
      <c r="F246" s="97"/>
      <c r="G246" s="99"/>
      <c r="H246" s="97"/>
      <c r="I246" s="97"/>
      <c r="J246" s="97"/>
      <c r="K246" s="34" t="s">
        <v>30</v>
      </c>
      <c r="L246" s="34" t="s">
        <v>31</v>
      </c>
      <c r="M246" s="34" t="s">
        <v>30</v>
      </c>
      <c r="N246" s="34" t="s">
        <v>31</v>
      </c>
      <c r="O246" s="97"/>
      <c r="P246" s="99"/>
      <c r="Q246" s="99"/>
      <c r="R246" s="97"/>
      <c r="S246" s="97"/>
    </row>
    <row r="247" spans="1:21" x14ac:dyDescent="0.25">
      <c r="A247" s="7">
        <v>1</v>
      </c>
      <c r="B247" s="7">
        <v>2</v>
      </c>
      <c r="C247" s="7">
        <v>3</v>
      </c>
      <c r="D247" s="7">
        <v>4</v>
      </c>
      <c r="E247" s="7">
        <v>5</v>
      </c>
      <c r="F247" s="7">
        <v>6</v>
      </c>
      <c r="G247" s="7">
        <v>7</v>
      </c>
      <c r="H247" s="7">
        <v>8</v>
      </c>
      <c r="I247" s="7">
        <v>9</v>
      </c>
      <c r="J247" s="7">
        <v>10</v>
      </c>
      <c r="K247" s="7">
        <v>11</v>
      </c>
      <c r="L247" s="7">
        <v>12</v>
      </c>
      <c r="M247" s="7">
        <v>13</v>
      </c>
      <c r="N247" s="7">
        <v>14</v>
      </c>
      <c r="O247" s="7">
        <v>15</v>
      </c>
      <c r="P247" s="7">
        <v>16</v>
      </c>
      <c r="Q247" s="7">
        <v>17</v>
      </c>
      <c r="R247" s="7">
        <v>18</v>
      </c>
      <c r="S247" s="7">
        <v>19</v>
      </c>
    </row>
    <row r="248" spans="1:21" ht="36" x14ac:dyDescent="0.25">
      <c r="A248" s="7">
        <v>168</v>
      </c>
      <c r="B248" s="8" t="s">
        <v>44</v>
      </c>
      <c r="C248" s="8" t="s">
        <v>45</v>
      </c>
      <c r="D248" s="8" t="s">
        <v>129</v>
      </c>
      <c r="E248" s="7">
        <v>28</v>
      </c>
      <c r="F248" s="7">
        <v>1583.6</v>
      </c>
      <c r="G248" s="7">
        <v>8.4600000000000009</v>
      </c>
      <c r="H248" s="8" t="s">
        <v>47</v>
      </c>
      <c r="I248" s="8" t="s">
        <v>161</v>
      </c>
      <c r="J248" s="8" t="s">
        <v>115</v>
      </c>
      <c r="K248" s="10">
        <v>543903.16</v>
      </c>
      <c r="L248" s="10">
        <f>F248*G248*9</f>
        <v>120575.304</v>
      </c>
      <c r="M248" s="10">
        <v>431691.94</v>
      </c>
      <c r="N248" s="10">
        <v>131098.34</v>
      </c>
      <c r="O248" s="10">
        <f>K248-M248</f>
        <v>112211.22000000003</v>
      </c>
      <c r="P248" s="10">
        <v>0</v>
      </c>
      <c r="Q248" s="10" t="s">
        <v>49</v>
      </c>
      <c r="R248" s="10" t="s">
        <v>49</v>
      </c>
      <c r="S248" s="10">
        <v>431691.89</v>
      </c>
      <c r="T248" s="50">
        <f>S248+P248</f>
        <v>431691.89</v>
      </c>
      <c r="U248" s="50">
        <f>S248+P248+O248</f>
        <v>543903.1100000001</v>
      </c>
    </row>
    <row r="250" spans="1:21" x14ac:dyDescent="0.25">
      <c r="A250" s="95" t="s">
        <v>176</v>
      </c>
      <c r="B250" s="95"/>
      <c r="C250" s="95"/>
      <c r="D250" s="95"/>
      <c r="E250" s="95"/>
      <c r="F250" s="44"/>
      <c r="G250" s="44"/>
      <c r="H250" s="35"/>
      <c r="I250" s="44"/>
      <c r="J250" s="44"/>
      <c r="K250" s="35"/>
      <c r="L250" s="100" t="s">
        <v>177</v>
      </c>
      <c r="M250" s="100"/>
      <c r="N250" s="44"/>
      <c r="O250" s="35"/>
    </row>
    <row r="251" spans="1:21" x14ac:dyDescent="0.25">
      <c r="A251" s="35" t="s">
        <v>15</v>
      </c>
      <c r="B251" s="35"/>
      <c r="C251" s="35"/>
      <c r="D251" s="35"/>
      <c r="E251" s="35"/>
      <c r="F251" s="45"/>
      <c r="G251" s="45"/>
      <c r="H251" s="35"/>
      <c r="I251" s="36" t="s">
        <v>16</v>
      </c>
      <c r="J251" s="35"/>
      <c r="K251" s="35"/>
      <c r="L251" s="102" t="s">
        <v>17</v>
      </c>
      <c r="M251" s="102"/>
      <c r="N251" s="35"/>
      <c r="O251" s="35"/>
    </row>
    <row r="252" spans="1:21" x14ac:dyDescent="0.25">
      <c r="A252" s="35"/>
      <c r="B252" s="35"/>
      <c r="C252" s="35"/>
      <c r="D252" s="35"/>
      <c r="E252" s="35"/>
      <c r="F252" s="35"/>
      <c r="G252" s="35"/>
      <c r="H252" s="35"/>
      <c r="I252" s="35"/>
      <c r="J252" s="35"/>
      <c r="K252" s="46" t="s">
        <v>41</v>
      </c>
      <c r="L252" s="35"/>
      <c r="M252" s="35"/>
      <c r="N252" s="35"/>
      <c r="O252" s="35"/>
    </row>
    <row r="253" spans="1:21" x14ac:dyDescent="0.25">
      <c r="A253" s="35"/>
      <c r="B253" s="35"/>
      <c r="C253" s="35"/>
      <c r="D253" s="35"/>
      <c r="E253" s="35"/>
      <c r="F253" s="35"/>
      <c r="G253" s="35"/>
      <c r="H253" s="35"/>
      <c r="I253" s="35"/>
      <c r="J253" s="35"/>
      <c r="K253" s="35"/>
      <c r="L253" s="35"/>
      <c r="M253" s="35"/>
      <c r="N253" s="35"/>
      <c r="O253" s="35"/>
    </row>
    <row r="254" spans="1:21" x14ac:dyDescent="0.25">
      <c r="A254" s="35" t="s">
        <v>18</v>
      </c>
      <c r="B254" s="35"/>
      <c r="C254" s="100" t="s">
        <v>177</v>
      </c>
      <c r="D254" s="100"/>
      <c r="E254" s="35"/>
      <c r="F254" s="62">
        <v>43363</v>
      </c>
      <c r="G254" s="47"/>
      <c r="H254" s="107" t="s">
        <v>178</v>
      </c>
      <c r="I254" s="107"/>
      <c r="J254" s="35"/>
      <c r="K254" s="35"/>
      <c r="L254" s="35"/>
      <c r="M254" s="35"/>
      <c r="N254" s="35"/>
      <c r="O254" s="35"/>
    </row>
    <row r="255" spans="1:21" x14ac:dyDescent="0.25">
      <c r="A255" s="35"/>
      <c r="B255" s="35"/>
      <c r="C255" s="101" t="s">
        <v>19</v>
      </c>
      <c r="D255" s="101"/>
      <c r="E255" s="35"/>
      <c r="F255" s="48" t="s">
        <v>20</v>
      </c>
      <c r="G255" s="35"/>
      <c r="H255" s="48" t="s">
        <v>21</v>
      </c>
      <c r="I255" s="35"/>
      <c r="J255" s="35"/>
      <c r="K255" s="35"/>
      <c r="L255" s="35"/>
      <c r="M255" s="35"/>
      <c r="N255" s="35"/>
      <c r="O255" s="35"/>
    </row>
    <row r="257" spans="1:21" x14ac:dyDescent="0.25">
      <c r="A257" s="93" t="s">
        <v>1</v>
      </c>
      <c r="B257" s="93"/>
      <c r="C257" s="93"/>
      <c r="D257" s="93"/>
      <c r="E257" s="93"/>
      <c r="F257" s="93"/>
      <c r="G257" s="93"/>
      <c r="H257" s="93"/>
      <c r="I257" s="93"/>
      <c r="J257" s="93"/>
      <c r="K257" s="93"/>
      <c r="L257" s="93"/>
      <c r="M257" s="93"/>
      <c r="N257" s="93"/>
      <c r="O257" s="93"/>
      <c r="P257" s="93"/>
      <c r="Q257" s="93"/>
      <c r="R257" s="93"/>
      <c r="S257" s="93"/>
    </row>
    <row r="258" spans="1:21" x14ac:dyDescent="0.25">
      <c r="A258" s="93" t="s">
        <v>2</v>
      </c>
      <c r="B258" s="93"/>
      <c r="C258" s="93"/>
      <c r="D258" s="93"/>
      <c r="E258" s="93"/>
      <c r="F258" s="93"/>
      <c r="G258" s="93"/>
      <c r="H258" s="93"/>
      <c r="I258" s="93"/>
      <c r="J258" s="93"/>
      <c r="K258" s="93"/>
      <c r="L258" s="93"/>
      <c r="M258" s="93"/>
      <c r="N258" s="93"/>
      <c r="O258" s="93"/>
      <c r="P258" s="93"/>
      <c r="Q258" s="93"/>
      <c r="R258" s="93"/>
      <c r="S258" s="93"/>
    </row>
    <row r="259" spans="1:21" x14ac:dyDescent="0.25">
      <c r="A259" s="93" t="s">
        <v>3</v>
      </c>
      <c r="B259" s="93"/>
      <c r="C259" s="93"/>
      <c r="D259" s="93"/>
      <c r="E259" s="93"/>
      <c r="F259" s="93"/>
      <c r="G259" s="93"/>
      <c r="H259" s="93"/>
      <c r="I259" s="93"/>
      <c r="J259" s="93"/>
      <c r="K259" s="93"/>
      <c r="L259" s="93"/>
      <c r="M259" s="93"/>
      <c r="N259" s="93"/>
      <c r="O259" s="93"/>
      <c r="P259" s="93"/>
      <c r="Q259" s="93"/>
      <c r="R259" s="93"/>
      <c r="S259" s="93"/>
    </row>
    <row r="260" spans="1:21" x14ac:dyDescent="0.25">
      <c r="A260" s="94" t="s">
        <v>180</v>
      </c>
      <c r="B260" s="94"/>
      <c r="C260" s="94"/>
      <c r="D260" s="94"/>
      <c r="E260" s="94"/>
      <c r="F260" s="94"/>
      <c r="G260" s="94"/>
      <c r="H260" s="94"/>
      <c r="I260" s="94"/>
      <c r="J260" s="94"/>
      <c r="K260" s="94"/>
      <c r="L260" s="94"/>
      <c r="M260" s="94"/>
      <c r="N260" s="94"/>
      <c r="O260" s="94"/>
      <c r="P260" s="94"/>
      <c r="Q260" s="94"/>
      <c r="R260" s="94"/>
      <c r="S260" s="94"/>
    </row>
    <row r="261" spans="1:21" x14ac:dyDescent="0.25">
      <c r="A261" s="40"/>
      <c r="B261" s="35"/>
      <c r="C261" s="35"/>
      <c r="D261" s="35"/>
      <c r="E261" s="35"/>
      <c r="F261" s="35"/>
      <c r="G261" s="35"/>
      <c r="H261" s="35"/>
      <c r="I261" s="41"/>
      <c r="J261" s="42"/>
      <c r="K261" s="43" t="s">
        <v>107</v>
      </c>
      <c r="L261" s="35"/>
      <c r="M261" s="35"/>
      <c r="N261" s="35"/>
      <c r="O261" s="35"/>
      <c r="P261" s="35"/>
      <c r="Q261" s="35"/>
      <c r="R261" s="35"/>
      <c r="S261" s="35"/>
    </row>
    <row r="262" spans="1:21" x14ac:dyDescent="0.25">
      <c r="A262" s="35" t="s">
        <v>4</v>
      </c>
      <c r="B262" s="35"/>
      <c r="C262" s="35"/>
      <c r="D262" s="35"/>
      <c r="E262" s="95" t="s">
        <v>162</v>
      </c>
      <c r="F262" s="95"/>
      <c r="G262" s="95"/>
      <c r="H262" s="95"/>
      <c r="I262" s="95"/>
      <c r="J262" s="95"/>
      <c r="K262" s="95"/>
      <c r="L262" s="95"/>
      <c r="M262" s="95"/>
      <c r="N262" s="95"/>
      <c r="O262" s="95"/>
      <c r="P262" s="95"/>
      <c r="Q262" s="95"/>
      <c r="R262" s="95"/>
      <c r="S262" s="95"/>
    </row>
    <row r="263" spans="1:21" x14ac:dyDescent="0.25">
      <c r="A263" s="35" t="s">
        <v>5</v>
      </c>
      <c r="B263" s="35"/>
      <c r="C263" s="35"/>
      <c r="D263" s="35"/>
      <c r="E263" s="109">
        <v>5921026178</v>
      </c>
      <c r="F263" s="109"/>
      <c r="G263" s="109"/>
      <c r="H263" s="109"/>
      <c r="I263" s="109"/>
      <c r="J263" s="109"/>
      <c r="K263" s="109"/>
      <c r="L263" s="109"/>
      <c r="M263" s="109"/>
      <c r="N263" s="109"/>
      <c r="O263" s="109"/>
      <c r="P263" s="109"/>
      <c r="Q263" s="109"/>
      <c r="R263" s="109"/>
      <c r="S263" s="109"/>
    </row>
    <row r="264" spans="1:21" x14ac:dyDescent="0.25">
      <c r="A264" s="35"/>
      <c r="B264" s="35"/>
      <c r="C264" s="35"/>
      <c r="D264" s="35"/>
      <c r="E264" s="35"/>
      <c r="F264" s="35"/>
      <c r="G264" s="35"/>
      <c r="H264" s="35"/>
      <c r="I264" s="35"/>
      <c r="J264" s="35"/>
      <c r="K264" s="35"/>
      <c r="L264" s="35"/>
      <c r="M264" s="35"/>
      <c r="N264" s="35"/>
      <c r="O264" s="35"/>
      <c r="P264" s="35"/>
      <c r="Q264" s="35"/>
      <c r="R264" s="35"/>
      <c r="S264" s="35"/>
    </row>
    <row r="265" spans="1:21" ht="105" customHeight="1" x14ac:dyDescent="0.25">
      <c r="A265" s="97" t="s">
        <v>6</v>
      </c>
      <c r="B265" s="97" t="s">
        <v>0</v>
      </c>
      <c r="C265" s="97"/>
      <c r="D265" s="97"/>
      <c r="E265" s="97"/>
      <c r="F265" s="97" t="s">
        <v>25</v>
      </c>
      <c r="G265" s="98" t="s">
        <v>26</v>
      </c>
      <c r="H265" s="97" t="s">
        <v>11</v>
      </c>
      <c r="I265" s="97" t="s">
        <v>12</v>
      </c>
      <c r="J265" s="97" t="s">
        <v>27</v>
      </c>
      <c r="K265" s="103" t="s">
        <v>28</v>
      </c>
      <c r="L265" s="104"/>
      <c r="M265" s="105" t="s">
        <v>29</v>
      </c>
      <c r="N265" s="106"/>
      <c r="O265" s="97" t="s">
        <v>32</v>
      </c>
      <c r="P265" s="98" t="s">
        <v>38</v>
      </c>
      <c r="Q265" s="98" t="s">
        <v>37</v>
      </c>
      <c r="R265" s="97" t="s">
        <v>42</v>
      </c>
      <c r="S265" s="97" t="s">
        <v>13</v>
      </c>
    </row>
    <row r="266" spans="1:21" ht="176.25" customHeight="1" x14ac:dyDescent="0.25">
      <c r="A266" s="97"/>
      <c r="B266" s="34" t="s">
        <v>7</v>
      </c>
      <c r="C266" s="34" t="s">
        <v>8</v>
      </c>
      <c r="D266" s="34" t="s">
        <v>9</v>
      </c>
      <c r="E266" s="34" t="s">
        <v>10</v>
      </c>
      <c r="F266" s="97"/>
      <c r="G266" s="99"/>
      <c r="H266" s="97"/>
      <c r="I266" s="97"/>
      <c r="J266" s="97"/>
      <c r="K266" s="34" t="s">
        <v>30</v>
      </c>
      <c r="L266" s="34" t="s">
        <v>31</v>
      </c>
      <c r="M266" s="34" t="s">
        <v>30</v>
      </c>
      <c r="N266" s="34" t="s">
        <v>31</v>
      </c>
      <c r="O266" s="97"/>
      <c r="P266" s="99"/>
      <c r="Q266" s="99"/>
      <c r="R266" s="97"/>
      <c r="S266" s="97"/>
    </row>
    <row r="267" spans="1:21" x14ac:dyDescent="0.25">
      <c r="A267" s="7">
        <v>1</v>
      </c>
      <c r="B267" s="7">
        <v>2</v>
      </c>
      <c r="C267" s="7">
        <v>3</v>
      </c>
      <c r="D267" s="7">
        <v>4</v>
      </c>
      <c r="E267" s="7">
        <v>5</v>
      </c>
      <c r="F267" s="7">
        <v>6</v>
      </c>
      <c r="G267" s="7">
        <v>7</v>
      </c>
      <c r="H267" s="7">
        <v>8</v>
      </c>
      <c r="I267" s="7">
        <v>9</v>
      </c>
      <c r="J267" s="7">
        <v>10</v>
      </c>
      <c r="K267" s="7">
        <v>11</v>
      </c>
      <c r="L267" s="7">
        <v>12</v>
      </c>
      <c r="M267" s="7">
        <v>13</v>
      </c>
      <c r="N267" s="7">
        <v>14</v>
      </c>
      <c r="O267" s="7">
        <v>15</v>
      </c>
      <c r="P267" s="7">
        <v>16</v>
      </c>
      <c r="Q267" s="7">
        <v>17</v>
      </c>
      <c r="R267" s="7">
        <v>18</v>
      </c>
      <c r="S267" s="7">
        <v>19</v>
      </c>
    </row>
    <row r="268" spans="1:21" ht="45" customHeight="1" x14ac:dyDescent="0.25">
      <c r="A268" s="27">
        <v>165</v>
      </c>
      <c r="B268" s="8" t="s">
        <v>44</v>
      </c>
      <c r="C268" s="8" t="s">
        <v>45</v>
      </c>
      <c r="D268" s="8" t="s">
        <v>99</v>
      </c>
      <c r="E268" s="69">
        <v>78</v>
      </c>
      <c r="F268" s="69">
        <v>2537</v>
      </c>
      <c r="G268" s="7">
        <v>8.4600000000000009</v>
      </c>
      <c r="H268" s="8" t="s">
        <v>47</v>
      </c>
      <c r="I268" s="8" t="s">
        <v>163</v>
      </c>
      <c r="J268" s="66">
        <v>42036</v>
      </c>
      <c r="K268" s="68">
        <v>871491.66</v>
      </c>
      <c r="L268" s="10">
        <f>F268*G268*9</f>
        <v>193167.18</v>
      </c>
      <c r="M268" s="68">
        <v>744054.45</v>
      </c>
      <c r="N268" s="68">
        <v>177886.81</v>
      </c>
      <c r="O268" s="10">
        <f>K268-M268</f>
        <v>127437.21000000008</v>
      </c>
      <c r="P268" s="67">
        <v>130516</v>
      </c>
      <c r="Q268" s="10" t="s">
        <v>49</v>
      </c>
      <c r="R268" s="10" t="s">
        <v>49</v>
      </c>
      <c r="S268" s="68">
        <v>613538.44999999995</v>
      </c>
      <c r="T268" s="50">
        <f>S268+P268</f>
        <v>744054.45</v>
      </c>
      <c r="U268" s="50">
        <f>S268+P268+O268</f>
        <v>871491.66</v>
      </c>
    </row>
    <row r="269" spans="1:21" x14ac:dyDescent="0.25">
      <c r="A269" s="95" t="s">
        <v>176</v>
      </c>
      <c r="B269" s="95"/>
      <c r="C269" s="95"/>
      <c r="D269" s="95"/>
      <c r="E269" s="95"/>
      <c r="F269" s="44"/>
      <c r="G269" s="44"/>
      <c r="H269" s="35"/>
      <c r="I269" s="44"/>
      <c r="J269" s="44"/>
      <c r="K269" s="35"/>
      <c r="L269" s="100" t="s">
        <v>177</v>
      </c>
      <c r="M269" s="100"/>
      <c r="N269" s="44"/>
      <c r="O269" s="35"/>
    </row>
    <row r="270" spans="1:21" x14ac:dyDescent="0.25">
      <c r="A270" s="35" t="s">
        <v>15</v>
      </c>
      <c r="B270" s="35"/>
      <c r="C270" s="35"/>
      <c r="D270" s="35"/>
      <c r="E270" s="35"/>
      <c r="F270" s="45"/>
      <c r="G270" s="45"/>
      <c r="H270" s="35"/>
      <c r="I270" s="36" t="s">
        <v>16</v>
      </c>
      <c r="J270" s="35"/>
      <c r="K270" s="35"/>
      <c r="L270" s="102" t="s">
        <v>17</v>
      </c>
      <c r="M270" s="102"/>
      <c r="N270" s="35"/>
      <c r="O270" s="35"/>
    </row>
    <row r="271" spans="1:21" x14ac:dyDescent="0.25">
      <c r="A271" s="35"/>
      <c r="B271" s="35"/>
      <c r="C271" s="35"/>
      <c r="D271" s="35"/>
      <c r="E271" s="35"/>
      <c r="F271" s="35"/>
      <c r="G271" s="35"/>
      <c r="H271" s="35"/>
      <c r="I271" s="35"/>
      <c r="J271" s="35"/>
      <c r="K271" s="46" t="s">
        <v>41</v>
      </c>
      <c r="L271" s="35"/>
      <c r="M271" s="35"/>
      <c r="N271" s="35"/>
      <c r="O271" s="35"/>
    </row>
    <row r="272" spans="1:21" x14ac:dyDescent="0.25">
      <c r="A272" s="35"/>
      <c r="B272" s="35"/>
      <c r="C272" s="35"/>
      <c r="D272" s="35"/>
      <c r="E272" s="35"/>
      <c r="F272" s="35"/>
      <c r="G272" s="35"/>
      <c r="H272" s="35"/>
      <c r="I272" s="35"/>
      <c r="J272" s="35"/>
      <c r="K272" s="35"/>
      <c r="L272" s="35"/>
      <c r="M272" s="35"/>
      <c r="N272" s="35"/>
      <c r="O272" s="35"/>
    </row>
    <row r="273" spans="1:21" x14ac:dyDescent="0.25">
      <c r="A273" s="35" t="s">
        <v>18</v>
      </c>
      <c r="B273" s="35"/>
      <c r="C273" s="100" t="s">
        <v>177</v>
      </c>
      <c r="D273" s="100"/>
      <c r="E273" s="35"/>
      <c r="F273" s="62">
        <v>43363</v>
      </c>
      <c r="G273" s="47"/>
      <c r="H273" s="107" t="s">
        <v>178</v>
      </c>
      <c r="I273" s="107"/>
      <c r="J273" s="35"/>
      <c r="K273" s="35"/>
      <c r="L273" s="35"/>
      <c r="M273" s="35"/>
      <c r="N273" s="35"/>
      <c r="O273" s="35"/>
    </row>
    <row r="274" spans="1:21" x14ac:dyDescent="0.25">
      <c r="A274" s="35"/>
      <c r="B274" s="35"/>
      <c r="C274" s="101" t="s">
        <v>19</v>
      </c>
      <c r="D274" s="101"/>
      <c r="E274" s="35"/>
      <c r="F274" s="48" t="s">
        <v>20</v>
      </c>
      <c r="G274" s="35"/>
      <c r="H274" s="48" t="s">
        <v>21</v>
      </c>
      <c r="I274" s="35"/>
      <c r="J274" s="35"/>
      <c r="K274" s="35"/>
      <c r="L274" s="35"/>
      <c r="M274" s="35"/>
      <c r="N274" s="35"/>
      <c r="O274" s="35"/>
    </row>
    <row r="276" spans="1:21" x14ac:dyDescent="0.25">
      <c r="A276" s="93" t="s">
        <v>1</v>
      </c>
      <c r="B276" s="93"/>
      <c r="C276" s="93"/>
      <c r="D276" s="93"/>
      <c r="E276" s="93"/>
      <c r="F276" s="93"/>
      <c r="G276" s="93"/>
      <c r="H276" s="93"/>
      <c r="I276" s="93"/>
      <c r="J276" s="93"/>
      <c r="K276" s="93"/>
      <c r="L276" s="93"/>
      <c r="M276" s="93"/>
      <c r="N276" s="93"/>
      <c r="O276" s="93"/>
      <c r="P276" s="93"/>
      <c r="Q276" s="93"/>
      <c r="R276" s="93"/>
      <c r="S276" s="93"/>
    </row>
    <row r="277" spans="1:21" x14ac:dyDescent="0.25">
      <c r="A277" s="93" t="s">
        <v>2</v>
      </c>
      <c r="B277" s="93"/>
      <c r="C277" s="93"/>
      <c r="D277" s="93"/>
      <c r="E277" s="93"/>
      <c r="F277" s="93"/>
      <c r="G277" s="93"/>
      <c r="H277" s="93"/>
      <c r="I277" s="93"/>
      <c r="J277" s="93"/>
      <c r="K277" s="93"/>
      <c r="L277" s="93"/>
      <c r="M277" s="93"/>
      <c r="N277" s="93"/>
      <c r="O277" s="93"/>
      <c r="P277" s="93"/>
      <c r="Q277" s="93"/>
      <c r="R277" s="93"/>
      <c r="S277" s="93"/>
    </row>
    <row r="278" spans="1:21" x14ac:dyDescent="0.25">
      <c r="A278" s="93" t="s">
        <v>3</v>
      </c>
      <c r="B278" s="93"/>
      <c r="C278" s="93"/>
      <c r="D278" s="93"/>
      <c r="E278" s="93"/>
      <c r="F278" s="93"/>
      <c r="G278" s="93"/>
      <c r="H278" s="93"/>
      <c r="I278" s="93"/>
      <c r="J278" s="93"/>
      <c r="K278" s="93"/>
      <c r="L278" s="93"/>
      <c r="M278" s="93"/>
      <c r="N278" s="93"/>
      <c r="O278" s="93"/>
      <c r="P278" s="93"/>
      <c r="Q278" s="93"/>
      <c r="R278" s="93"/>
      <c r="S278" s="93"/>
    </row>
    <row r="279" spans="1:21" x14ac:dyDescent="0.25">
      <c r="A279" s="94" t="s">
        <v>181</v>
      </c>
      <c r="B279" s="94"/>
      <c r="C279" s="94"/>
      <c r="D279" s="94"/>
      <c r="E279" s="94"/>
      <c r="F279" s="94"/>
      <c r="G279" s="94"/>
      <c r="H279" s="94"/>
      <c r="I279" s="94"/>
      <c r="J279" s="94"/>
      <c r="K279" s="94"/>
      <c r="L279" s="94"/>
      <c r="M279" s="94"/>
      <c r="N279" s="94"/>
      <c r="O279" s="94"/>
      <c r="P279" s="94"/>
      <c r="Q279" s="94"/>
      <c r="R279" s="94"/>
      <c r="S279" s="94"/>
    </row>
    <row r="280" spans="1:21" x14ac:dyDescent="0.25">
      <c r="A280" s="40"/>
      <c r="B280" s="35"/>
      <c r="C280" s="35"/>
      <c r="D280" s="35"/>
      <c r="E280" s="35"/>
      <c r="F280" s="35"/>
      <c r="G280" s="35"/>
      <c r="H280" s="35"/>
      <c r="I280" s="41"/>
      <c r="J280" s="42"/>
      <c r="K280" s="43" t="s">
        <v>107</v>
      </c>
      <c r="L280" s="35"/>
      <c r="M280" s="35"/>
      <c r="N280" s="35"/>
      <c r="O280" s="35"/>
      <c r="P280" s="35"/>
      <c r="Q280" s="35"/>
      <c r="R280" s="35"/>
      <c r="S280" s="35"/>
    </row>
    <row r="281" spans="1:21" x14ac:dyDescent="0.25">
      <c r="A281" s="35" t="s">
        <v>4</v>
      </c>
      <c r="B281" s="35"/>
      <c r="C281" s="35"/>
      <c r="D281" s="35"/>
      <c r="E281" s="95" t="s">
        <v>164</v>
      </c>
      <c r="F281" s="95"/>
      <c r="G281" s="95"/>
      <c r="H281" s="95"/>
      <c r="I281" s="95"/>
      <c r="J281" s="95"/>
      <c r="K281" s="95"/>
      <c r="L281" s="95"/>
      <c r="M281" s="95"/>
      <c r="N281" s="95"/>
      <c r="O281" s="95"/>
      <c r="P281" s="95"/>
      <c r="Q281" s="95"/>
      <c r="R281" s="95"/>
      <c r="S281" s="95"/>
    </row>
    <row r="282" spans="1:21" x14ac:dyDescent="0.25">
      <c r="A282" s="35" t="s">
        <v>5</v>
      </c>
      <c r="B282" s="35"/>
      <c r="C282" s="35"/>
      <c r="D282" s="35"/>
      <c r="E282" s="109">
        <v>5921026185</v>
      </c>
      <c r="F282" s="109"/>
      <c r="G282" s="109"/>
      <c r="H282" s="109"/>
      <c r="I282" s="109"/>
      <c r="J282" s="109"/>
      <c r="K282" s="109"/>
      <c r="L282" s="109"/>
      <c r="M282" s="109"/>
      <c r="N282" s="109"/>
      <c r="O282" s="109"/>
      <c r="P282" s="109"/>
      <c r="Q282" s="109"/>
      <c r="R282" s="109"/>
      <c r="S282" s="109"/>
    </row>
    <row r="283" spans="1:21" x14ac:dyDescent="0.25">
      <c r="A283" s="35"/>
      <c r="B283" s="35"/>
      <c r="C283" s="35"/>
      <c r="D283" s="35"/>
      <c r="E283" s="35"/>
      <c r="F283" s="35"/>
      <c r="G283" s="35"/>
      <c r="H283" s="35"/>
      <c r="I283" s="35"/>
      <c r="J283" s="35"/>
      <c r="K283" s="35"/>
      <c r="L283" s="35"/>
      <c r="M283" s="35"/>
      <c r="N283" s="35"/>
      <c r="O283" s="35"/>
      <c r="P283" s="35"/>
      <c r="Q283" s="35"/>
      <c r="R283" s="35"/>
      <c r="S283" s="35"/>
    </row>
    <row r="284" spans="1:21" ht="77.25" customHeight="1" x14ac:dyDescent="0.25">
      <c r="A284" s="97" t="s">
        <v>6</v>
      </c>
      <c r="B284" s="97" t="s">
        <v>0</v>
      </c>
      <c r="C284" s="97"/>
      <c r="D284" s="97"/>
      <c r="E284" s="97"/>
      <c r="F284" s="97" t="s">
        <v>25</v>
      </c>
      <c r="G284" s="98" t="s">
        <v>26</v>
      </c>
      <c r="H284" s="97" t="s">
        <v>11</v>
      </c>
      <c r="I284" s="97" t="s">
        <v>12</v>
      </c>
      <c r="J284" s="97" t="s">
        <v>27</v>
      </c>
      <c r="K284" s="103" t="s">
        <v>28</v>
      </c>
      <c r="L284" s="104"/>
      <c r="M284" s="105" t="s">
        <v>29</v>
      </c>
      <c r="N284" s="106"/>
      <c r="O284" s="97" t="s">
        <v>32</v>
      </c>
      <c r="P284" s="98" t="s">
        <v>38</v>
      </c>
      <c r="Q284" s="98" t="s">
        <v>37</v>
      </c>
      <c r="R284" s="97" t="s">
        <v>42</v>
      </c>
      <c r="S284" s="97" t="s">
        <v>13</v>
      </c>
    </row>
    <row r="285" spans="1:21" ht="214.5" customHeight="1" x14ac:dyDescent="0.25">
      <c r="A285" s="97"/>
      <c r="B285" s="34" t="s">
        <v>7</v>
      </c>
      <c r="C285" s="34" t="s">
        <v>8</v>
      </c>
      <c r="D285" s="34" t="s">
        <v>9</v>
      </c>
      <c r="E285" s="34" t="s">
        <v>10</v>
      </c>
      <c r="F285" s="97"/>
      <c r="G285" s="99"/>
      <c r="H285" s="97"/>
      <c r="I285" s="97"/>
      <c r="J285" s="97"/>
      <c r="K285" s="34" t="s">
        <v>30</v>
      </c>
      <c r="L285" s="34" t="s">
        <v>31</v>
      </c>
      <c r="M285" s="34" t="s">
        <v>30</v>
      </c>
      <c r="N285" s="34" t="s">
        <v>31</v>
      </c>
      <c r="O285" s="97"/>
      <c r="P285" s="99"/>
      <c r="Q285" s="99"/>
      <c r="R285" s="97"/>
      <c r="S285" s="97"/>
    </row>
    <row r="286" spans="1:21" x14ac:dyDescent="0.25">
      <c r="A286" s="7">
        <v>1</v>
      </c>
      <c r="B286" s="7">
        <v>2</v>
      </c>
      <c r="C286" s="7">
        <v>3</v>
      </c>
      <c r="D286" s="7">
        <v>4</v>
      </c>
      <c r="E286" s="7">
        <v>5</v>
      </c>
      <c r="F286" s="7">
        <v>6</v>
      </c>
      <c r="G286" s="7">
        <v>7</v>
      </c>
      <c r="H286" s="7">
        <v>8</v>
      </c>
      <c r="I286" s="7">
        <v>9</v>
      </c>
      <c r="J286" s="7">
        <v>10</v>
      </c>
      <c r="K286" s="7">
        <v>11</v>
      </c>
      <c r="L286" s="7">
        <v>12</v>
      </c>
      <c r="M286" s="7">
        <v>13</v>
      </c>
      <c r="N286" s="7">
        <v>14</v>
      </c>
      <c r="O286" s="7">
        <v>15</v>
      </c>
      <c r="P286" s="7">
        <v>16</v>
      </c>
      <c r="Q286" s="7">
        <v>17</v>
      </c>
      <c r="R286" s="7">
        <v>18</v>
      </c>
      <c r="S286" s="7">
        <v>19</v>
      </c>
    </row>
    <row r="287" spans="1:21" ht="54.75" customHeight="1" x14ac:dyDescent="0.25">
      <c r="A287" s="7">
        <v>1092</v>
      </c>
      <c r="B287" s="8" t="s">
        <v>44</v>
      </c>
      <c r="C287" s="8" t="s">
        <v>45</v>
      </c>
      <c r="D287" s="8" t="s">
        <v>85</v>
      </c>
      <c r="E287" s="7">
        <v>2</v>
      </c>
      <c r="F287" s="7">
        <v>4582.3</v>
      </c>
      <c r="G287" s="7">
        <v>8.4600000000000009</v>
      </c>
      <c r="H287" s="8" t="s">
        <v>165</v>
      </c>
      <c r="I287" s="8" t="s">
        <v>166</v>
      </c>
      <c r="J287" s="8" t="s">
        <v>115</v>
      </c>
      <c r="K287" s="10">
        <v>1573836.67</v>
      </c>
      <c r="L287" s="10">
        <f>F287*G287*9</f>
        <v>348896.3220000001</v>
      </c>
      <c r="M287" s="10">
        <v>1127396.93</v>
      </c>
      <c r="N287" s="10">
        <v>312194.53000000003</v>
      </c>
      <c r="O287" s="10">
        <f>K287-M287</f>
        <v>446439.74</v>
      </c>
      <c r="P287" s="10">
        <v>190000</v>
      </c>
      <c r="Q287" s="10" t="s">
        <v>49</v>
      </c>
      <c r="R287" s="10" t="s">
        <v>49</v>
      </c>
      <c r="S287" s="10">
        <v>937396.93</v>
      </c>
      <c r="T287" s="50">
        <f>S287+P287</f>
        <v>1127396.9300000002</v>
      </c>
      <c r="U287" s="50">
        <f>S287+P287+O287</f>
        <v>1573836.6700000002</v>
      </c>
    </row>
    <row r="288" spans="1:21" ht="36" customHeight="1" x14ac:dyDescent="0.25">
      <c r="A288" s="95" t="s">
        <v>176</v>
      </c>
      <c r="B288" s="95"/>
      <c r="C288" s="95"/>
      <c r="D288" s="95"/>
      <c r="E288" s="95"/>
      <c r="F288" s="44"/>
      <c r="G288" s="44"/>
      <c r="H288" s="35"/>
      <c r="I288" s="44"/>
      <c r="J288" s="44"/>
      <c r="K288" s="35"/>
      <c r="L288" s="100" t="s">
        <v>177</v>
      </c>
      <c r="M288" s="100"/>
      <c r="N288" s="44"/>
      <c r="O288" s="35"/>
    </row>
    <row r="289" spans="1:19" x14ac:dyDescent="0.25">
      <c r="A289" s="35" t="s">
        <v>15</v>
      </c>
      <c r="B289" s="35"/>
      <c r="C289" s="35"/>
      <c r="D289" s="35"/>
      <c r="E289" s="35"/>
      <c r="F289" s="45"/>
      <c r="G289" s="45"/>
      <c r="H289" s="35"/>
      <c r="I289" s="36" t="s">
        <v>16</v>
      </c>
      <c r="J289" s="35"/>
      <c r="K289" s="35"/>
      <c r="L289" s="102" t="s">
        <v>17</v>
      </c>
      <c r="M289" s="102"/>
      <c r="N289" s="35"/>
      <c r="O289" s="35"/>
    </row>
    <row r="290" spans="1:19" x14ac:dyDescent="0.25">
      <c r="A290" s="35"/>
      <c r="B290" s="35"/>
      <c r="C290" s="35"/>
      <c r="D290" s="35"/>
      <c r="E290" s="35"/>
      <c r="F290" s="35"/>
      <c r="G290" s="35"/>
      <c r="H290" s="35"/>
      <c r="I290" s="35"/>
      <c r="J290" s="35"/>
      <c r="K290" s="46" t="s">
        <v>41</v>
      </c>
      <c r="L290" s="35"/>
      <c r="M290" s="35"/>
      <c r="N290" s="35"/>
      <c r="O290" s="35"/>
    </row>
    <row r="291" spans="1:19" x14ac:dyDescent="0.25">
      <c r="A291" s="35"/>
      <c r="B291" s="35"/>
      <c r="C291" s="35"/>
      <c r="D291" s="35"/>
      <c r="E291" s="35"/>
      <c r="F291" s="35"/>
      <c r="G291" s="35"/>
      <c r="H291" s="35"/>
      <c r="I291" s="35"/>
      <c r="J291" s="35"/>
      <c r="K291" s="35"/>
      <c r="L291" s="35"/>
      <c r="M291" s="35"/>
      <c r="N291" s="35"/>
      <c r="O291" s="35"/>
    </row>
    <row r="292" spans="1:19" x14ac:dyDescent="0.25">
      <c r="A292" s="35" t="s">
        <v>18</v>
      </c>
      <c r="B292" s="35"/>
      <c r="C292" s="100" t="s">
        <v>177</v>
      </c>
      <c r="D292" s="100"/>
      <c r="E292" s="35"/>
      <c r="F292" s="62">
        <v>43368</v>
      </c>
      <c r="G292" s="47"/>
      <c r="H292" s="107" t="s">
        <v>178</v>
      </c>
      <c r="I292" s="107"/>
      <c r="J292" s="35"/>
      <c r="K292" s="35"/>
      <c r="L292" s="35"/>
      <c r="M292" s="35"/>
      <c r="N292" s="35"/>
      <c r="O292" s="35"/>
    </row>
    <row r="293" spans="1:19" x14ac:dyDescent="0.25">
      <c r="A293" s="35"/>
      <c r="B293" s="35"/>
      <c r="C293" s="101" t="s">
        <v>19</v>
      </c>
      <c r="D293" s="101"/>
      <c r="E293" s="35"/>
      <c r="F293" s="48" t="s">
        <v>20</v>
      </c>
      <c r="G293" s="35"/>
      <c r="H293" s="48" t="s">
        <v>21</v>
      </c>
      <c r="I293" s="35"/>
      <c r="J293" s="35"/>
      <c r="K293" s="35"/>
      <c r="L293" s="35"/>
      <c r="M293" s="35"/>
      <c r="N293" s="35"/>
      <c r="O293" s="35"/>
    </row>
    <row r="295" spans="1:19" x14ac:dyDescent="0.25">
      <c r="A295" s="93" t="s">
        <v>1</v>
      </c>
      <c r="B295" s="93"/>
      <c r="C295" s="93"/>
      <c r="D295" s="93"/>
      <c r="E295" s="93"/>
      <c r="F295" s="93"/>
      <c r="G295" s="93"/>
      <c r="H295" s="93"/>
      <c r="I295" s="93"/>
      <c r="J295" s="93"/>
      <c r="K295" s="93"/>
      <c r="L295" s="93"/>
      <c r="M295" s="93"/>
      <c r="N295" s="93"/>
      <c r="O295" s="93"/>
      <c r="P295" s="93"/>
      <c r="Q295" s="93"/>
      <c r="R295" s="93"/>
      <c r="S295" s="93"/>
    </row>
    <row r="296" spans="1:19" x14ac:dyDescent="0.25">
      <c r="A296" s="93" t="s">
        <v>2</v>
      </c>
      <c r="B296" s="93"/>
      <c r="C296" s="93"/>
      <c r="D296" s="93"/>
      <c r="E296" s="93"/>
      <c r="F296" s="93"/>
      <c r="G296" s="93"/>
      <c r="H296" s="93"/>
      <c r="I296" s="93"/>
      <c r="J296" s="93"/>
      <c r="K296" s="93"/>
      <c r="L296" s="93"/>
      <c r="M296" s="93"/>
      <c r="N296" s="93"/>
      <c r="O296" s="93"/>
      <c r="P296" s="93"/>
      <c r="Q296" s="93"/>
      <c r="R296" s="93"/>
      <c r="S296" s="93"/>
    </row>
    <row r="297" spans="1:19" x14ac:dyDescent="0.25">
      <c r="A297" s="93" t="s">
        <v>3</v>
      </c>
      <c r="B297" s="93"/>
      <c r="C297" s="93"/>
      <c r="D297" s="93"/>
      <c r="E297" s="93"/>
      <c r="F297" s="93"/>
      <c r="G297" s="93"/>
      <c r="H297" s="93"/>
      <c r="I297" s="93"/>
      <c r="J297" s="93"/>
      <c r="K297" s="93"/>
      <c r="L297" s="93"/>
      <c r="M297" s="93"/>
      <c r="N297" s="93"/>
      <c r="O297" s="93"/>
      <c r="P297" s="93"/>
      <c r="Q297" s="93"/>
      <c r="R297" s="93"/>
      <c r="S297" s="93"/>
    </row>
    <row r="298" spans="1:19" x14ac:dyDescent="0.25">
      <c r="A298" s="94" t="s">
        <v>181</v>
      </c>
      <c r="B298" s="94"/>
      <c r="C298" s="94"/>
      <c r="D298" s="94"/>
      <c r="E298" s="94"/>
      <c r="F298" s="94"/>
      <c r="G298" s="94"/>
      <c r="H298" s="94"/>
      <c r="I298" s="94"/>
      <c r="J298" s="94"/>
      <c r="K298" s="94"/>
      <c r="L298" s="94"/>
      <c r="M298" s="94"/>
      <c r="N298" s="94"/>
      <c r="O298" s="94"/>
      <c r="P298" s="94"/>
      <c r="Q298" s="94"/>
      <c r="R298" s="94"/>
      <c r="S298" s="94"/>
    </row>
    <row r="299" spans="1:19" x14ac:dyDescent="0.25">
      <c r="A299" s="40"/>
      <c r="B299" s="35"/>
      <c r="C299" s="35"/>
      <c r="D299" s="35"/>
      <c r="E299" s="35"/>
      <c r="F299" s="35"/>
      <c r="G299" s="35"/>
      <c r="H299" s="35"/>
      <c r="I299" s="41"/>
      <c r="J299" s="42"/>
      <c r="K299" s="43" t="s">
        <v>107</v>
      </c>
      <c r="L299" s="35"/>
      <c r="M299" s="35"/>
      <c r="N299" s="35"/>
      <c r="O299" s="35"/>
      <c r="P299" s="35"/>
      <c r="Q299" s="35"/>
      <c r="R299" s="35"/>
      <c r="S299" s="35"/>
    </row>
    <row r="300" spans="1:19" x14ac:dyDescent="0.25">
      <c r="A300" s="35" t="s">
        <v>4</v>
      </c>
      <c r="B300" s="35"/>
      <c r="C300" s="35"/>
      <c r="D300" s="35"/>
      <c r="E300" s="95" t="s">
        <v>167</v>
      </c>
      <c r="F300" s="95"/>
      <c r="G300" s="95"/>
      <c r="H300" s="95"/>
      <c r="I300" s="95"/>
      <c r="J300" s="95"/>
      <c r="K300" s="95"/>
      <c r="L300" s="95"/>
      <c r="M300" s="95"/>
      <c r="N300" s="95"/>
      <c r="O300" s="95"/>
      <c r="P300" s="95"/>
      <c r="Q300" s="95"/>
      <c r="R300" s="95"/>
      <c r="S300" s="95"/>
    </row>
    <row r="301" spans="1:19" x14ac:dyDescent="0.25">
      <c r="A301" s="35" t="s">
        <v>5</v>
      </c>
      <c r="B301" s="35"/>
      <c r="C301" s="35"/>
      <c r="D301" s="35"/>
      <c r="E301" s="109">
        <v>5921025664</v>
      </c>
      <c r="F301" s="109"/>
      <c r="G301" s="109"/>
      <c r="H301" s="109"/>
      <c r="I301" s="109"/>
      <c r="J301" s="109"/>
      <c r="K301" s="109"/>
      <c r="L301" s="109"/>
      <c r="M301" s="109"/>
      <c r="N301" s="109"/>
      <c r="O301" s="109"/>
      <c r="P301" s="109"/>
      <c r="Q301" s="109"/>
      <c r="R301" s="109"/>
      <c r="S301" s="109"/>
    </row>
    <row r="302" spans="1:19" x14ac:dyDescent="0.25">
      <c r="A302" s="35"/>
      <c r="B302" s="35"/>
      <c r="C302" s="35"/>
      <c r="D302" s="35"/>
      <c r="E302" s="35"/>
      <c r="F302" s="35"/>
      <c r="G302" s="35"/>
      <c r="H302" s="35"/>
      <c r="I302" s="35"/>
      <c r="J302" s="35"/>
      <c r="K302" s="35"/>
      <c r="L302" s="35"/>
      <c r="M302" s="35"/>
      <c r="N302" s="35"/>
      <c r="O302" s="35"/>
      <c r="P302" s="35"/>
      <c r="Q302" s="35"/>
      <c r="R302" s="35"/>
      <c r="S302" s="35"/>
    </row>
    <row r="303" spans="1:19" ht="70.5" customHeight="1" x14ac:dyDescent="0.25">
      <c r="A303" s="97" t="s">
        <v>6</v>
      </c>
      <c r="B303" s="97" t="s">
        <v>0</v>
      </c>
      <c r="C303" s="97"/>
      <c r="D303" s="97"/>
      <c r="E303" s="97"/>
      <c r="F303" s="97" t="s">
        <v>25</v>
      </c>
      <c r="G303" s="98" t="s">
        <v>26</v>
      </c>
      <c r="H303" s="97" t="s">
        <v>11</v>
      </c>
      <c r="I303" s="97" t="s">
        <v>12</v>
      </c>
      <c r="J303" s="97" t="s">
        <v>27</v>
      </c>
      <c r="K303" s="103" t="s">
        <v>28</v>
      </c>
      <c r="L303" s="104"/>
      <c r="M303" s="105" t="s">
        <v>29</v>
      </c>
      <c r="N303" s="106"/>
      <c r="O303" s="97" t="s">
        <v>32</v>
      </c>
      <c r="P303" s="98" t="s">
        <v>38</v>
      </c>
      <c r="Q303" s="98" t="s">
        <v>37</v>
      </c>
      <c r="R303" s="97" t="s">
        <v>42</v>
      </c>
      <c r="S303" s="97" t="s">
        <v>13</v>
      </c>
    </row>
    <row r="304" spans="1:19" ht="173.25" customHeight="1" x14ac:dyDescent="0.25">
      <c r="A304" s="97"/>
      <c r="B304" s="34" t="s">
        <v>7</v>
      </c>
      <c r="C304" s="34" t="s">
        <v>8</v>
      </c>
      <c r="D304" s="34" t="s">
        <v>9</v>
      </c>
      <c r="E304" s="34" t="s">
        <v>10</v>
      </c>
      <c r="F304" s="97"/>
      <c r="G304" s="99"/>
      <c r="H304" s="97"/>
      <c r="I304" s="97"/>
      <c r="J304" s="97"/>
      <c r="K304" s="34" t="s">
        <v>30</v>
      </c>
      <c r="L304" s="34" t="s">
        <v>31</v>
      </c>
      <c r="M304" s="34" t="s">
        <v>30</v>
      </c>
      <c r="N304" s="34" t="s">
        <v>31</v>
      </c>
      <c r="O304" s="97"/>
      <c r="P304" s="99"/>
      <c r="Q304" s="99"/>
      <c r="R304" s="97"/>
      <c r="S304" s="97"/>
    </row>
    <row r="305" spans="1:21" x14ac:dyDescent="0.25">
      <c r="A305" s="7">
        <v>1</v>
      </c>
      <c r="B305" s="7">
        <v>2</v>
      </c>
      <c r="C305" s="7">
        <v>3</v>
      </c>
      <c r="D305" s="7">
        <v>4</v>
      </c>
      <c r="E305" s="7">
        <v>5</v>
      </c>
      <c r="F305" s="7">
        <v>6</v>
      </c>
      <c r="G305" s="7">
        <v>7</v>
      </c>
      <c r="H305" s="7">
        <v>8</v>
      </c>
      <c r="I305" s="7">
        <v>9</v>
      </c>
      <c r="J305" s="7">
        <v>10</v>
      </c>
      <c r="K305" s="7">
        <v>11</v>
      </c>
      <c r="L305" s="7">
        <v>12</v>
      </c>
      <c r="M305" s="7">
        <v>13</v>
      </c>
      <c r="N305" s="7">
        <v>14</v>
      </c>
      <c r="O305" s="7">
        <v>15</v>
      </c>
      <c r="P305" s="7">
        <v>16</v>
      </c>
      <c r="Q305" s="7">
        <v>17</v>
      </c>
      <c r="R305" s="7">
        <v>18</v>
      </c>
      <c r="S305" s="7">
        <v>19</v>
      </c>
    </row>
    <row r="306" spans="1:21" ht="52.5" customHeight="1" x14ac:dyDescent="0.25">
      <c r="A306" s="7">
        <v>378</v>
      </c>
      <c r="B306" s="8" t="s">
        <v>44</v>
      </c>
      <c r="C306" s="8" t="s">
        <v>45</v>
      </c>
      <c r="D306" s="8" t="s">
        <v>85</v>
      </c>
      <c r="E306" s="7">
        <v>8</v>
      </c>
      <c r="F306" s="7">
        <v>5452.8</v>
      </c>
      <c r="G306" s="7">
        <v>8.4600000000000009</v>
      </c>
      <c r="H306" s="8" t="s">
        <v>47</v>
      </c>
      <c r="I306" s="8" t="s">
        <v>168</v>
      </c>
      <c r="J306" s="8" t="s">
        <v>115</v>
      </c>
      <c r="K306" s="10">
        <v>1834649.08</v>
      </c>
      <c r="L306" s="10">
        <f>F306*G306*9</f>
        <v>415176.1920000001</v>
      </c>
      <c r="M306" s="10">
        <v>1609056.69</v>
      </c>
      <c r="N306" s="10">
        <v>383747.49</v>
      </c>
      <c r="O306" s="10">
        <f>K306-M306</f>
        <v>225592.39000000013</v>
      </c>
      <c r="P306" s="10">
        <v>632717</v>
      </c>
      <c r="Q306" s="10" t="s">
        <v>49</v>
      </c>
      <c r="R306" s="10" t="s">
        <v>49</v>
      </c>
      <c r="S306" s="10">
        <v>976339.67</v>
      </c>
      <c r="T306" s="50">
        <f>S306+P306</f>
        <v>1609056.67</v>
      </c>
      <c r="U306" s="50">
        <f>S306+P306+O306</f>
        <v>1834649.06</v>
      </c>
    </row>
    <row r="307" spans="1:21" ht="37.5" customHeight="1" x14ac:dyDescent="0.25">
      <c r="A307" s="95" t="s">
        <v>176</v>
      </c>
      <c r="B307" s="95"/>
      <c r="C307" s="95"/>
      <c r="D307" s="95"/>
      <c r="E307" s="95"/>
      <c r="F307" s="44"/>
      <c r="G307" s="44"/>
      <c r="H307" s="35"/>
      <c r="I307" s="44"/>
      <c r="J307" s="44"/>
      <c r="K307" s="35"/>
      <c r="L307" s="100" t="s">
        <v>177</v>
      </c>
      <c r="M307" s="100"/>
      <c r="N307" s="44"/>
      <c r="O307" s="35"/>
    </row>
    <row r="308" spans="1:21" x14ac:dyDescent="0.25">
      <c r="A308" s="35" t="s">
        <v>15</v>
      </c>
      <c r="B308" s="35"/>
      <c r="C308" s="35"/>
      <c r="D308" s="35"/>
      <c r="E308" s="35"/>
      <c r="F308" s="45"/>
      <c r="G308" s="45"/>
      <c r="H308" s="35"/>
      <c r="I308" s="36" t="s">
        <v>16</v>
      </c>
      <c r="J308" s="35"/>
      <c r="K308" s="35"/>
      <c r="L308" s="102" t="s">
        <v>17</v>
      </c>
      <c r="M308" s="102"/>
      <c r="N308" s="35"/>
      <c r="O308" s="35"/>
    </row>
    <row r="309" spans="1:21" x14ac:dyDescent="0.25">
      <c r="A309" s="35"/>
      <c r="B309" s="35"/>
      <c r="C309" s="35"/>
      <c r="D309" s="35"/>
      <c r="E309" s="35"/>
      <c r="F309" s="35"/>
      <c r="G309" s="35"/>
      <c r="H309" s="35"/>
      <c r="I309" s="35"/>
      <c r="J309" s="35"/>
      <c r="K309" s="46" t="s">
        <v>41</v>
      </c>
      <c r="L309" s="35"/>
      <c r="M309" s="35"/>
      <c r="N309" s="35"/>
      <c r="O309" s="35"/>
    </row>
    <row r="310" spans="1:21" x14ac:dyDescent="0.25">
      <c r="A310" s="35"/>
      <c r="B310" s="35"/>
      <c r="C310" s="35"/>
      <c r="D310" s="35"/>
      <c r="E310" s="35"/>
      <c r="F310" s="35"/>
      <c r="G310" s="35"/>
      <c r="H310" s="35"/>
      <c r="I310" s="35"/>
      <c r="J310" s="35"/>
      <c r="K310" s="35"/>
      <c r="L310" s="35"/>
      <c r="M310" s="35"/>
      <c r="N310" s="35"/>
      <c r="O310" s="35"/>
    </row>
    <row r="311" spans="1:21" x14ac:dyDescent="0.25">
      <c r="A311" s="35" t="s">
        <v>18</v>
      </c>
      <c r="B311" s="35"/>
      <c r="C311" s="100" t="s">
        <v>177</v>
      </c>
      <c r="D311" s="100"/>
      <c r="E311" s="35"/>
      <c r="F311" s="62">
        <v>43363</v>
      </c>
      <c r="G311" s="47"/>
      <c r="H311" s="107" t="s">
        <v>178</v>
      </c>
      <c r="I311" s="107"/>
      <c r="J311" s="35"/>
      <c r="K311" s="35"/>
      <c r="L311" s="35"/>
      <c r="M311" s="35"/>
      <c r="N311" s="35"/>
      <c r="O311" s="35"/>
    </row>
    <row r="312" spans="1:21" x14ac:dyDescent="0.25">
      <c r="A312" s="35"/>
      <c r="B312" s="35"/>
      <c r="C312" s="101" t="s">
        <v>19</v>
      </c>
      <c r="D312" s="101"/>
      <c r="E312" s="35"/>
      <c r="F312" s="48" t="s">
        <v>20</v>
      </c>
      <c r="G312" s="35"/>
      <c r="H312" s="48" t="s">
        <v>21</v>
      </c>
      <c r="I312" s="35"/>
      <c r="J312" s="35"/>
      <c r="K312" s="35"/>
      <c r="L312" s="35"/>
      <c r="M312" s="35"/>
      <c r="N312" s="35"/>
      <c r="O312" s="35"/>
    </row>
    <row r="314" spans="1:21" x14ac:dyDescent="0.25">
      <c r="A314" s="93" t="s">
        <v>1</v>
      </c>
      <c r="B314" s="93"/>
      <c r="C314" s="93"/>
      <c r="D314" s="93"/>
      <c r="E314" s="93"/>
      <c r="F314" s="93"/>
      <c r="G314" s="93"/>
      <c r="H314" s="93"/>
      <c r="I314" s="93"/>
      <c r="J314" s="93"/>
      <c r="K314" s="93"/>
      <c r="L314" s="93"/>
      <c r="M314" s="93"/>
      <c r="N314" s="93"/>
      <c r="O314" s="93"/>
      <c r="P314" s="93"/>
      <c r="Q314" s="93"/>
      <c r="R314" s="93"/>
      <c r="S314" s="93"/>
    </row>
    <row r="315" spans="1:21" x14ac:dyDescent="0.25">
      <c r="A315" s="93" t="s">
        <v>2</v>
      </c>
      <c r="B315" s="93"/>
      <c r="C315" s="93"/>
      <c r="D315" s="93"/>
      <c r="E315" s="93"/>
      <c r="F315" s="93"/>
      <c r="G315" s="93"/>
      <c r="H315" s="93"/>
      <c r="I315" s="93"/>
      <c r="J315" s="93"/>
      <c r="K315" s="93"/>
      <c r="L315" s="93"/>
      <c r="M315" s="93"/>
      <c r="N315" s="93"/>
      <c r="O315" s="93"/>
      <c r="P315" s="93"/>
      <c r="Q315" s="93"/>
      <c r="R315" s="93"/>
      <c r="S315" s="93"/>
    </row>
    <row r="316" spans="1:21" x14ac:dyDescent="0.25">
      <c r="A316" s="93" t="s">
        <v>3</v>
      </c>
      <c r="B316" s="93"/>
      <c r="C316" s="93"/>
      <c r="D316" s="93"/>
      <c r="E316" s="93"/>
      <c r="F316" s="93"/>
      <c r="G316" s="93"/>
      <c r="H316" s="93"/>
      <c r="I316" s="93"/>
      <c r="J316" s="93"/>
      <c r="K316" s="93"/>
      <c r="L316" s="93"/>
      <c r="M316" s="93"/>
      <c r="N316" s="93"/>
      <c r="O316" s="93"/>
      <c r="P316" s="93"/>
      <c r="Q316" s="93"/>
      <c r="R316" s="93"/>
      <c r="S316" s="93"/>
    </row>
    <row r="317" spans="1:21" x14ac:dyDescent="0.25">
      <c r="A317" s="94" t="s">
        <v>181</v>
      </c>
      <c r="B317" s="94"/>
      <c r="C317" s="94"/>
      <c r="D317" s="94"/>
      <c r="E317" s="94"/>
      <c r="F317" s="94"/>
      <c r="G317" s="94"/>
      <c r="H317" s="94"/>
      <c r="I317" s="94"/>
      <c r="J317" s="94"/>
      <c r="K317" s="94"/>
      <c r="L317" s="94"/>
      <c r="M317" s="94"/>
      <c r="N317" s="94"/>
      <c r="O317" s="94"/>
      <c r="P317" s="94"/>
      <c r="Q317" s="94"/>
      <c r="R317" s="94"/>
      <c r="S317" s="94"/>
    </row>
    <row r="318" spans="1:21" x14ac:dyDescent="0.25">
      <c r="A318" s="40"/>
      <c r="B318" s="35"/>
      <c r="C318" s="35"/>
      <c r="D318" s="35"/>
      <c r="E318" s="35"/>
      <c r="F318" s="35"/>
      <c r="G318" s="35"/>
      <c r="H318" s="35"/>
      <c r="I318" s="41"/>
      <c r="J318" s="42"/>
      <c r="K318" s="43" t="s">
        <v>107</v>
      </c>
      <c r="L318" s="35"/>
      <c r="M318" s="35"/>
      <c r="N318" s="35"/>
      <c r="O318" s="35"/>
      <c r="P318" s="35"/>
      <c r="Q318" s="35"/>
      <c r="R318" s="35"/>
      <c r="S318" s="35"/>
    </row>
    <row r="319" spans="1:21" x14ac:dyDescent="0.25">
      <c r="A319" s="35" t="s">
        <v>4</v>
      </c>
      <c r="B319" s="35"/>
      <c r="C319" s="35"/>
      <c r="D319" s="35"/>
      <c r="E319" s="95" t="s">
        <v>169</v>
      </c>
      <c r="F319" s="95"/>
      <c r="G319" s="95"/>
      <c r="H319" s="95"/>
      <c r="I319" s="95"/>
      <c r="J319" s="95"/>
      <c r="K319" s="95"/>
      <c r="L319" s="95"/>
      <c r="M319" s="95"/>
      <c r="N319" s="95"/>
      <c r="O319" s="95"/>
      <c r="P319" s="95"/>
      <c r="Q319" s="95"/>
      <c r="R319" s="95"/>
      <c r="S319" s="95"/>
    </row>
    <row r="320" spans="1:21" x14ac:dyDescent="0.25">
      <c r="A320" s="35" t="s">
        <v>5</v>
      </c>
      <c r="B320" s="35"/>
      <c r="C320" s="35"/>
      <c r="D320" s="35"/>
      <c r="E320" s="109">
        <v>5921025657</v>
      </c>
      <c r="F320" s="109"/>
      <c r="G320" s="109"/>
      <c r="H320" s="109"/>
      <c r="I320" s="109"/>
      <c r="J320" s="109"/>
      <c r="K320" s="109"/>
      <c r="L320" s="109"/>
      <c r="M320" s="109"/>
      <c r="N320" s="109"/>
      <c r="O320" s="109"/>
      <c r="P320" s="109"/>
      <c r="Q320" s="109"/>
      <c r="R320" s="109"/>
      <c r="S320" s="109"/>
    </row>
    <row r="321" spans="1:21" x14ac:dyDescent="0.25">
      <c r="A321" s="35"/>
      <c r="B321" s="35"/>
      <c r="C321" s="35"/>
      <c r="D321" s="35"/>
      <c r="E321" s="35"/>
      <c r="F321" s="35"/>
      <c r="G321" s="35"/>
      <c r="H321" s="35"/>
      <c r="I321" s="35"/>
      <c r="J321" s="35"/>
      <c r="K321" s="35"/>
      <c r="L321" s="35"/>
      <c r="M321" s="35"/>
      <c r="N321" s="35"/>
      <c r="O321" s="35"/>
      <c r="P321" s="35"/>
      <c r="Q321" s="35"/>
      <c r="R321" s="35"/>
      <c r="S321" s="35"/>
    </row>
    <row r="322" spans="1:21" ht="77.25" customHeight="1" x14ac:dyDescent="0.25">
      <c r="A322" s="97" t="s">
        <v>6</v>
      </c>
      <c r="B322" s="97" t="s">
        <v>0</v>
      </c>
      <c r="C322" s="97"/>
      <c r="D322" s="97"/>
      <c r="E322" s="97"/>
      <c r="F322" s="97" t="s">
        <v>25</v>
      </c>
      <c r="G322" s="98" t="s">
        <v>26</v>
      </c>
      <c r="H322" s="97" t="s">
        <v>11</v>
      </c>
      <c r="I322" s="97" t="s">
        <v>12</v>
      </c>
      <c r="J322" s="97" t="s">
        <v>27</v>
      </c>
      <c r="K322" s="103" t="s">
        <v>28</v>
      </c>
      <c r="L322" s="104"/>
      <c r="M322" s="105" t="s">
        <v>29</v>
      </c>
      <c r="N322" s="106"/>
      <c r="O322" s="97" t="s">
        <v>32</v>
      </c>
      <c r="P322" s="98" t="s">
        <v>38</v>
      </c>
      <c r="Q322" s="98" t="s">
        <v>37</v>
      </c>
      <c r="R322" s="97" t="s">
        <v>42</v>
      </c>
      <c r="S322" s="97" t="s">
        <v>13</v>
      </c>
    </row>
    <row r="323" spans="1:21" ht="161.25" customHeight="1" x14ac:dyDescent="0.25">
      <c r="A323" s="97"/>
      <c r="B323" s="34" t="s">
        <v>7</v>
      </c>
      <c r="C323" s="34" t="s">
        <v>8</v>
      </c>
      <c r="D323" s="34" t="s">
        <v>9</v>
      </c>
      <c r="E323" s="34" t="s">
        <v>10</v>
      </c>
      <c r="F323" s="97"/>
      <c r="G323" s="99"/>
      <c r="H323" s="97"/>
      <c r="I323" s="97"/>
      <c r="J323" s="97"/>
      <c r="K323" s="34" t="s">
        <v>30</v>
      </c>
      <c r="L323" s="34" t="s">
        <v>31</v>
      </c>
      <c r="M323" s="34" t="s">
        <v>30</v>
      </c>
      <c r="N323" s="34" t="s">
        <v>31</v>
      </c>
      <c r="O323" s="97"/>
      <c r="P323" s="99"/>
      <c r="Q323" s="99"/>
      <c r="R323" s="97"/>
      <c r="S323" s="97"/>
    </row>
    <row r="324" spans="1:21" x14ac:dyDescent="0.25">
      <c r="A324" s="7">
        <v>1</v>
      </c>
      <c r="B324" s="7">
        <v>2</v>
      </c>
      <c r="C324" s="7">
        <v>3</v>
      </c>
      <c r="D324" s="7">
        <v>4</v>
      </c>
      <c r="E324" s="7">
        <v>5</v>
      </c>
      <c r="F324" s="7">
        <v>6</v>
      </c>
      <c r="G324" s="7">
        <v>7</v>
      </c>
      <c r="H324" s="7">
        <v>8</v>
      </c>
      <c r="I324" s="7">
        <v>9</v>
      </c>
      <c r="J324" s="7">
        <v>10</v>
      </c>
      <c r="K324" s="7">
        <v>11</v>
      </c>
      <c r="L324" s="7">
        <v>12</v>
      </c>
      <c r="M324" s="7">
        <v>13</v>
      </c>
      <c r="N324" s="7">
        <v>14</v>
      </c>
      <c r="O324" s="7">
        <v>15</v>
      </c>
      <c r="P324" s="7">
        <v>16</v>
      </c>
      <c r="Q324" s="7">
        <v>17</v>
      </c>
      <c r="R324" s="7">
        <v>18</v>
      </c>
      <c r="S324" s="7">
        <v>19</v>
      </c>
    </row>
    <row r="325" spans="1:21" ht="55.5" customHeight="1" x14ac:dyDescent="0.25">
      <c r="A325" s="7">
        <v>1297</v>
      </c>
      <c r="B325" s="8" t="s">
        <v>44</v>
      </c>
      <c r="C325" s="8" t="s">
        <v>45</v>
      </c>
      <c r="D325" s="8" t="s">
        <v>85</v>
      </c>
      <c r="E325" s="7" t="s">
        <v>75</v>
      </c>
      <c r="F325" s="7">
        <v>5475.3</v>
      </c>
      <c r="G325" s="7">
        <v>8.4600000000000009</v>
      </c>
      <c r="H325" s="8" t="s">
        <v>47</v>
      </c>
      <c r="I325" s="8" t="s">
        <v>170</v>
      </c>
      <c r="J325" s="8" t="s">
        <v>115</v>
      </c>
      <c r="K325" s="10">
        <v>1602684.01</v>
      </c>
      <c r="L325" s="10">
        <f>F325*G325*9</f>
        <v>416889.34200000006</v>
      </c>
      <c r="M325" s="10">
        <v>1554066.97</v>
      </c>
      <c r="N325" s="10" t="s">
        <v>184</v>
      </c>
      <c r="O325" s="10">
        <f>K325-M325</f>
        <v>48617.040000000037</v>
      </c>
      <c r="P325" s="10">
        <v>1001203.2</v>
      </c>
      <c r="Q325" s="10" t="s">
        <v>49</v>
      </c>
      <c r="R325" s="10" t="s">
        <v>49</v>
      </c>
      <c r="S325" s="10">
        <v>552863.72</v>
      </c>
      <c r="T325" s="50">
        <f>S325+P325</f>
        <v>1554066.92</v>
      </c>
      <c r="U325" s="50">
        <f>S325+P325+O325</f>
        <v>1602683.96</v>
      </c>
    </row>
    <row r="326" spans="1:21" ht="32.25" customHeight="1" x14ac:dyDescent="0.25">
      <c r="A326" s="95" t="s">
        <v>176</v>
      </c>
      <c r="B326" s="95"/>
      <c r="C326" s="95"/>
      <c r="D326" s="95"/>
      <c r="E326" s="95"/>
      <c r="F326" s="44"/>
      <c r="G326" s="44"/>
      <c r="H326" s="35"/>
      <c r="I326" s="44"/>
      <c r="J326" s="44"/>
      <c r="K326" s="35"/>
      <c r="L326" s="100" t="s">
        <v>177</v>
      </c>
      <c r="M326" s="100"/>
      <c r="N326" s="44"/>
      <c r="O326" s="35"/>
    </row>
    <row r="327" spans="1:21" x14ac:dyDescent="0.25">
      <c r="A327" s="35" t="s">
        <v>15</v>
      </c>
      <c r="B327" s="35"/>
      <c r="C327" s="35"/>
      <c r="D327" s="35"/>
      <c r="E327" s="35"/>
      <c r="F327" s="45"/>
      <c r="G327" s="45"/>
      <c r="H327" s="35"/>
      <c r="I327" s="36" t="s">
        <v>16</v>
      </c>
      <c r="J327" s="35"/>
      <c r="K327" s="35"/>
      <c r="L327" s="102" t="s">
        <v>17</v>
      </c>
      <c r="M327" s="102"/>
      <c r="N327" s="35"/>
      <c r="O327" s="35"/>
    </row>
    <row r="328" spans="1:21" x14ac:dyDescent="0.25">
      <c r="A328" s="35"/>
      <c r="B328" s="35"/>
      <c r="C328" s="35"/>
      <c r="D328" s="35"/>
      <c r="E328" s="35"/>
      <c r="F328" s="35"/>
      <c r="G328" s="35"/>
      <c r="H328" s="35"/>
      <c r="I328" s="35"/>
      <c r="J328" s="35"/>
      <c r="K328" s="46" t="s">
        <v>41</v>
      </c>
      <c r="L328" s="35"/>
      <c r="M328" s="35"/>
      <c r="N328" s="35"/>
      <c r="O328" s="35"/>
    </row>
    <row r="329" spans="1:21" x14ac:dyDescent="0.25">
      <c r="A329" s="35"/>
      <c r="B329" s="35"/>
      <c r="C329" s="35"/>
      <c r="D329" s="35"/>
      <c r="E329" s="35"/>
      <c r="F329" s="35"/>
      <c r="G329" s="35"/>
      <c r="H329" s="35"/>
      <c r="I329" s="35"/>
      <c r="J329" s="35"/>
      <c r="K329" s="35"/>
      <c r="L329" s="35"/>
      <c r="M329" s="35"/>
      <c r="N329" s="35"/>
      <c r="O329" s="35"/>
    </row>
    <row r="330" spans="1:21" x14ac:dyDescent="0.25">
      <c r="A330" s="35" t="s">
        <v>18</v>
      </c>
      <c r="B330" s="35"/>
      <c r="C330" s="100" t="s">
        <v>177</v>
      </c>
      <c r="D330" s="100"/>
      <c r="E330" s="35"/>
      <c r="F330" s="62">
        <v>43363</v>
      </c>
      <c r="G330" s="47"/>
      <c r="H330" s="107" t="s">
        <v>178</v>
      </c>
      <c r="I330" s="107"/>
      <c r="J330" s="35"/>
      <c r="K330" s="35"/>
      <c r="L330" s="35"/>
      <c r="M330" s="35"/>
      <c r="N330" s="35"/>
      <c r="O330" s="35"/>
    </row>
    <row r="331" spans="1:21" x14ac:dyDescent="0.25">
      <c r="A331" s="35"/>
      <c r="B331" s="35"/>
      <c r="C331" s="101" t="s">
        <v>19</v>
      </c>
      <c r="D331" s="101"/>
      <c r="E331" s="35"/>
      <c r="F331" s="48" t="s">
        <v>20</v>
      </c>
      <c r="G331" s="35"/>
      <c r="H331" s="48" t="s">
        <v>21</v>
      </c>
      <c r="I331" s="35"/>
      <c r="J331" s="35"/>
      <c r="K331" s="35"/>
      <c r="L331" s="35"/>
      <c r="M331" s="35"/>
      <c r="N331" s="35"/>
      <c r="O331" s="35"/>
    </row>
    <row r="333" spans="1:21" x14ac:dyDescent="0.25">
      <c r="A333" s="93" t="s">
        <v>1</v>
      </c>
      <c r="B333" s="93"/>
      <c r="C333" s="93"/>
      <c r="D333" s="93"/>
      <c r="E333" s="93"/>
      <c r="F333" s="93"/>
      <c r="G333" s="93"/>
      <c r="H333" s="93"/>
      <c r="I333" s="93"/>
      <c r="J333" s="93"/>
      <c r="K333" s="93"/>
      <c r="L333" s="93"/>
      <c r="M333" s="93"/>
      <c r="N333" s="93"/>
      <c r="O333" s="93"/>
      <c r="P333" s="93"/>
      <c r="Q333" s="93"/>
      <c r="R333" s="93"/>
      <c r="S333" s="93"/>
    </row>
    <row r="334" spans="1:21" x14ac:dyDescent="0.25">
      <c r="A334" s="93" t="s">
        <v>2</v>
      </c>
      <c r="B334" s="93"/>
      <c r="C334" s="93"/>
      <c r="D334" s="93"/>
      <c r="E334" s="93"/>
      <c r="F334" s="93"/>
      <c r="G334" s="93"/>
      <c r="H334" s="93"/>
      <c r="I334" s="93"/>
      <c r="J334" s="93"/>
      <c r="K334" s="93"/>
      <c r="L334" s="93"/>
      <c r="M334" s="93"/>
      <c r="N334" s="93"/>
      <c r="O334" s="93"/>
      <c r="P334" s="93"/>
      <c r="Q334" s="93"/>
      <c r="R334" s="93"/>
      <c r="S334" s="93"/>
    </row>
    <row r="335" spans="1:21" x14ac:dyDescent="0.25">
      <c r="A335" s="93" t="s">
        <v>3</v>
      </c>
      <c r="B335" s="93"/>
      <c r="C335" s="93"/>
      <c r="D335" s="93"/>
      <c r="E335" s="93"/>
      <c r="F335" s="93"/>
      <c r="G335" s="93"/>
      <c r="H335" s="93"/>
      <c r="I335" s="93"/>
      <c r="J335" s="93"/>
      <c r="K335" s="93"/>
      <c r="L335" s="93"/>
      <c r="M335" s="93"/>
      <c r="N335" s="93"/>
      <c r="O335" s="93"/>
      <c r="P335" s="93"/>
      <c r="Q335" s="93"/>
      <c r="R335" s="93"/>
      <c r="S335" s="93"/>
    </row>
    <row r="336" spans="1:21" x14ac:dyDescent="0.25">
      <c r="A336" s="94" t="s">
        <v>181</v>
      </c>
      <c r="B336" s="94"/>
      <c r="C336" s="94"/>
      <c r="D336" s="94"/>
      <c r="E336" s="94"/>
      <c r="F336" s="94"/>
      <c r="G336" s="94"/>
      <c r="H336" s="94"/>
      <c r="I336" s="94"/>
      <c r="J336" s="94"/>
      <c r="K336" s="94"/>
      <c r="L336" s="94"/>
      <c r="M336" s="94"/>
      <c r="N336" s="94"/>
      <c r="O336" s="94"/>
      <c r="P336" s="94"/>
      <c r="Q336" s="94"/>
      <c r="R336" s="94"/>
      <c r="S336" s="94"/>
    </row>
    <row r="337" spans="1:21" x14ac:dyDescent="0.25">
      <c r="A337" s="40"/>
      <c r="B337" s="35"/>
      <c r="C337" s="35"/>
      <c r="D337" s="35"/>
      <c r="E337" s="35"/>
      <c r="F337" s="35"/>
      <c r="G337" s="35"/>
      <c r="H337" s="35"/>
      <c r="I337" s="41"/>
      <c r="J337" s="42"/>
      <c r="K337" s="43" t="s">
        <v>107</v>
      </c>
      <c r="L337" s="35"/>
      <c r="M337" s="35"/>
      <c r="N337" s="35"/>
      <c r="O337" s="35"/>
      <c r="P337" s="35"/>
      <c r="Q337" s="35"/>
      <c r="R337" s="35"/>
      <c r="S337" s="35"/>
    </row>
    <row r="338" spans="1:21" x14ac:dyDescent="0.25">
      <c r="A338" s="35" t="s">
        <v>4</v>
      </c>
      <c r="B338" s="35"/>
      <c r="C338" s="35"/>
      <c r="D338" s="35"/>
      <c r="E338" s="95" t="s">
        <v>171</v>
      </c>
      <c r="F338" s="95"/>
      <c r="G338" s="95"/>
      <c r="H338" s="95"/>
      <c r="I338" s="95"/>
      <c r="J338" s="95"/>
      <c r="K338" s="95"/>
      <c r="L338" s="95"/>
      <c r="M338" s="95"/>
      <c r="N338" s="95"/>
      <c r="O338" s="95"/>
      <c r="P338" s="95"/>
      <c r="Q338" s="95"/>
      <c r="R338" s="95"/>
      <c r="S338" s="95"/>
    </row>
    <row r="339" spans="1:21" x14ac:dyDescent="0.25">
      <c r="A339" s="35" t="s">
        <v>5</v>
      </c>
      <c r="B339" s="35"/>
      <c r="C339" s="35"/>
      <c r="D339" s="35"/>
      <c r="E339" s="109">
        <v>5921025640</v>
      </c>
      <c r="F339" s="109"/>
      <c r="G339" s="109"/>
      <c r="H339" s="109"/>
      <c r="I339" s="109"/>
      <c r="J339" s="109"/>
      <c r="K339" s="109"/>
      <c r="L339" s="109"/>
      <c r="M339" s="109"/>
      <c r="N339" s="109"/>
      <c r="O339" s="109"/>
      <c r="P339" s="109"/>
      <c r="Q339" s="109"/>
      <c r="R339" s="109"/>
      <c r="S339" s="109"/>
    </row>
    <row r="340" spans="1:21" x14ac:dyDescent="0.25">
      <c r="A340" s="35"/>
      <c r="B340" s="35"/>
      <c r="C340" s="35"/>
      <c r="D340" s="35"/>
      <c r="E340" s="35"/>
      <c r="F340" s="35"/>
      <c r="G340" s="35"/>
      <c r="H340" s="35"/>
      <c r="I340" s="35"/>
      <c r="J340" s="35"/>
      <c r="K340" s="35"/>
      <c r="L340" s="35"/>
      <c r="M340" s="35"/>
      <c r="N340" s="35"/>
      <c r="O340" s="35"/>
      <c r="P340" s="35"/>
      <c r="Q340" s="35"/>
      <c r="R340" s="35"/>
      <c r="S340" s="35"/>
    </row>
    <row r="341" spans="1:21" ht="69.75" customHeight="1" x14ac:dyDescent="0.25">
      <c r="A341" s="97" t="s">
        <v>6</v>
      </c>
      <c r="B341" s="97" t="s">
        <v>0</v>
      </c>
      <c r="C341" s="97"/>
      <c r="D341" s="97"/>
      <c r="E341" s="97"/>
      <c r="F341" s="97" t="s">
        <v>25</v>
      </c>
      <c r="G341" s="98" t="s">
        <v>26</v>
      </c>
      <c r="H341" s="97" t="s">
        <v>11</v>
      </c>
      <c r="I341" s="97" t="s">
        <v>12</v>
      </c>
      <c r="J341" s="97" t="s">
        <v>27</v>
      </c>
      <c r="K341" s="103" t="s">
        <v>28</v>
      </c>
      <c r="L341" s="104"/>
      <c r="M341" s="105" t="s">
        <v>29</v>
      </c>
      <c r="N341" s="106"/>
      <c r="O341" s="97" t="s">
        <v>32</v>
      </c>
      <c r="P341" s="98" t="s">
        <v>38</v>
      </c>
      <c r="Q341" s="98" t="s">
        <v>37</v>
      </c>
      <c r="R341" s="97" t="s">
        <v>42</v>
      </c>
      <c r="S341" s="97" t="s">
        <v>13</v>
      </c>
    </row>
    <row r="342" spans="1:21" ht="184.5" customHeight="1" x14ac:dyDescent="0.25">
      <c r="A342" s="97"/>
      <c r="B342" s="34" t="s">
        <v>7</v>
      </c>
      <c r="C342" s="34" t="s">
        <v>8</v>
      </c>
      <c r="D342" s="34" t="s">
        <v>9</v>
      </c>
      <c r="E342" s="34" t="s">
        <v>10</v>
      </c>
      <c r="F342" s="97"/>
      <c r="G342" s="99"/>
      <c r="H342" s="97"/>
      <c r="I342" s="97"/>
      <c r="J342" s="97"/>
      <c r="K342" s="34" t="s">
        <v>30</v>
      </c>
      <c r="L342" s="34" t="s">
        <v>31</v>
      </c>
      <c r="M342" s="34" t="s">
        <v>30</v>
      </c>
      <c r="N342" s="34" t="s">
        <v>31</v>
      </c>
      <c r="O342" s="97"/>
      <c r="P342" s="99"/>
      <c r="Q342" s="99"/>
      <c r="R342" s="97"/>
      <c r="S342" s="97"/>
    </row>
    <row r="343" spans="1:21" x14ac:dyDescent="0.25">
      <c r="A343" s="7">
        <v>1</v>
      </c>
      <c r="B343" s="7">
        <v>2</v>
      </c>
      <c r="C343" s="7">
        <v>3</v>
      </c>
      <c r="D343" s="7">
        <v>4</v>
      </c>
      <c r="E343" s="7">
        <v>5</v>
      </c>
      <c r="F343" s="7">
        <v>6</v>
      </c>
      <c r="G343" s="7">
        <v>7</v>
      </c>
      <c r="H343" s="7">
        <v>8</v>
      </c>
      <c r="I343" s="7">
        <v>9</v>
      </c>
      <c r="J343" s="7">
        <v>10</v>
      </c>
      <c r="K343" s="7">
        <v>11</v>
      </c>
      <c r="L343" s="7">
        <v>12</v>
      </c>
      <c r="M343" s="7">
        <v>13</v>
      </c>
      <c r="N343" s="7">
        <v>14</v>
      </c>
      <c r="O343" s="7">
        <v>15</v>
      </c>
      <c r="P343" s="7">
        <v>16</v>
      </c>
      <c r="Q343" s="7">
        <v>17</v>
      </c>
      <c r="R343" s="7">
        <v>18</v>
      </c>
      <c r="S343" s="7">
        <v>19</v>
      </c>
    </row>
    <row r="344" spans="1:21" ht="65.25" customHeight="1" x14ac:dyDescent="0.25">
      <c r="A344" s="7">
        <v>2356</v>
      </c>
      <c r="B344" s="8" t="s">
        <v>44</v>
      </c>
      <c r="C344" s="8" t="s">
        <v>45</v>
      </c>
      <c r="D344" s="8" t="s">
        <v>85</v>
      </c>
      <c r="E344" s="7">
        <v>10</v>
      </c>
      <c r="F344" s="7">
        <v>4514.8999999999996</v>
      </c>
      <c r="G344" s="7">
        <v>8.4600000000000009</v>
      </c>
      <c r="H344" s="8" t="s">
        <v>47</v>
      </c>
      <c r="I344" s="8" t="s">
        <v>172</v>
      </c>
      <c r="J344" s="8" t="s">
        <v>111</v>
      </c>
      <c r="K344" s="10">
        <v>1455825.36</v>
      </c>
      <c r="L344" s="10">
        <f>F344*G344*9</f>
        <v>343764.48600000003</v>
      </c>
      <c r="M344" s="10">
        <v>1089922.3999999999</v>
      </c>
      <c r="N344" s="10">
        <v>309795.7</v>
      </c>
      <c r="O344" s="10">
        <f>K344-M344</f>
        <v>365902.9600000002</v>
      </c>
      <c r="P344" s="10">
        <v>652171.80000000005</v>
      </c>
      <c r="Q344" s="10" t="s">
        <v>49</v>
      </c>
      <c r="R344" s="10" t="s">
        <v>49</v>
      </c>
      <c r="S344" s="10">
        <v>437750.54</v>
      </c>
      <c r="T344" s="50">
        <f>S344+P344</f>
        <v>1089922.3400000001</v>
      </c>
      <c r="U344" s="50">
        <f>S344+P344+O344</f>
        <v>1455825.3000000003</v>
      </c>
    </row>
    <row r="345" spans="1:21" ht="45" customHeight="1" x14ac:dyDescent="0.25">
      <c r="A345" s="95" t="s">
        <v>176</v>
      </c>
      <c r="B345" s="95"/>
      <c r="C345" s="95"/>
      <c r="D345" s="95"/>
      <c r="E345" s="95"/>
      <c r="F345" s="44"/>
      <c r="G345" s="44"/>
      <c r="H345" s="35"/>
      <c r="I345" s="44"/>
      <c r="J345" s="44"/>
      <c r="K345" s="35"/>
      <c r="L345" s="100" t="s">
        <v>177</v>
      </c>
      <c r="M345" s="100"/>
      <c r="N345" s="44"/>
      <c r="O345" s="35"/>
    </row>
    <row r="346" spans="1:21" x14ac:dyDescent="0.25">
      <c r="A346" s="35" t="s">
        <v>15</v>
      </c>
      <c r="B346" s="35"/>
      <c r="C346" s="35"/>
      <c r="D346" s="35"/>
      <c r="E346" s="35"/>
      <c r="F346" s="45"/>
      <c r="G346" s="45"/>
      <c r="H346" s="35"/>
      <c r="I346" s="36" t="s">
        <v>16</v>
      </c>
      <c r="J346" s="35"/>
      <c r="K346" s="35"/>
      <c r="L346" s="102" t="s">
        <v>17</v>
      </c>
      <c r="M346" s="102"/>
      <c r="N346" s="35"/>
      <c r="O346" s="35"/>
    </row>
    <row r="347" spans="1:21" x14ac:dyDescent="0.25">
      <c r="A347" s="35"/>
      <c r="B347" s="35"/>
      <c r="C347" s="35"/>
      <c r="D347" s="35"/>
      <c r="E347" s="35"/>
      <c r="F347" s="35"/>
      <c r="G347" s="35"/>
      <c r="H347" s="35"/>
      <c r="I347" s="35"/>
      <c r="J347" s="35"/>
      <c r="K347" s="46" t="s">
        <v>41</v>
      </c>
      <c r="L347" s="35"/>
      <c r="M347" s="35"/>
      <c r="N347" s="35"/>
      <c r="O347" s="35"/>
    </row>
    <row r="348" spans="1:21" x14ac:dyDescent="0.25">
      <c r="A348" s="35"/>
      <c r="B348" s="35"/>
      <c r="C348" s="35"/>
      <c r="D348" s="35"/>
      <c r="E348" s="35"/>
      <c r="F348" s="35"/>
      <c r="G348" s="35"/>
      <c r="H348" s="35"/>
      <c r="I348" s="35"/>
      <c r="J348" s="35"/>
      <c r="K348" s="35"/>
      <c r="L348" s="35"/>
      <c r="M348" s="35"/>
      <c r="N348" s="35"/>
      <c r="O348" s="35"/>
    </row>
    <row r="349" spans="1:21" x14ac:dyDescent="0.25">
      <c r="A349" s="35" t="s">
        <v>18</v>
      </c>
      <c r="B349" s="35"/>
      <c r="C349" s="100" t="s">
        <v>177</v>
      </c>
      <c r="D349" s="100"/>
      <c r="E349" s="35"/>
      <c r="F349" s="62">
        <v>43363</v>
      </c>
      <c r="G349" s="47"/>
      <c r="H349" s="107" t="s">
        <v>178</v>
      </c>
      <c r="I349" s="107"/>
      <c r="J349" s="35"/>
      <c r="K349" s="35"/>
      <c r="L349" s="35"/>
      <c r="M349" s="35"/>
      <c r="N349" s="35"/>
      <c r="O349" s="35"/>
    </row>
    <row r="350" spans="1:21" x14ac:dyDescent="0.25">
      <c r="A350" s="35"/>
      <c r="B350" s="35"/>
      <c r="C350" s="101" t="s">
        <v>19</v>
      </c>
      <c r="D350" s="101"/>
      <c r="E350" s="35"/>
      <c r="F350" s="48" t="s">
        <v>20</v>
      </c>
      <c r="G350" s="35"/>
      <c r="H350" s="48" t="s">
        <v>21</v>
      </c>
      <c r="I350" s="35"/>
      <c r="J350" s="35"/>
      <c r="K350" s="35"/>
      <c r="L350" s="35"/>
      <c r="M350" s="35"/>
      <c r="N350" s="35"/>
      <c r="O350" s="35"/>
    </row>
    <row r="352" spans="1:21" x14ac:dyDescent="0.25">
      <c r="A352" s="93" t="s">
        <v>1</v>
      </c>
      <c r="B352" s="93"/>
      <c r="C352" s="93"/>
      <c r="D352" s="93"/>
      <c r="E352" s="93"/>
      <c r="F352" s="93"/>
      <c r="G352" s="93"/>
      <c r="H352" s="93"/>
      <c r="I352" s="93"/>
      <c r="J352" s="93"/>
      <c r="K352" s="93"/>
      <c r="L352" s="93"/>
      <c r="M352" s="93"/>
      <c r="N352" s="93"/>
      <c r="O352" s="93"/>
      <c r="P352" s="93"/>
      <c r="Q352" s="93"/>
      <c r="R352" s="93"/>
      <c r="S352" s="93"/>
    </row>
    <row r="353" spans="1:21" x14ac:dyDescent="0.25">
      <c r="A353" s="93" t="s">
        <v>2</v>
      </c>
      <c r="B353" s="93"/>
      <c r="C353" s="93"/>
      <c r="D353" s="93"/>
      <c r="E353" s="93"/>
      <c r="F353" s="93"/>
      <c r="G353" s="93"/>
      <c r="H353" s="93"/>
      <c r="I353" s="93"/>
      <c r="J353" s="93"/>
      <c r="K353" s="93"/>
      <c r="L353" s="93"/>
      <c r="M353" s="93"/>
      <c r="N353" s="93"/>
      <c r="O353" s="93"/>
      <c r="P353" s="93"/>
      <c r="Q353" s="93"/>
      <c r="R353" s="93"/>
      <c r="S353" s="93"/>
    </row>
    <row r="354" spans="1:21" x14ac:dyDescent="0.25">
      <c r="A354" s="93" t="s">
        <v>3</v>
      </c>
      <c r="B354" s="93"/>
      <c r="C354" s="93"/>
      <c r="D354" s="93"/>
      <c r="E354" s="93"/>
      <c r="F354" s="93"/>
      <c r="G354" s="93"/>
      <c r="H354" s="93"/>
      <c r="I354" s="93"/>
      <c r="J354" s="93"/>
      <c r="K354" s="93"/>
      <c r="L354" s="93"/>
      <c r="M354" s="93"/>
      <c r="N354" s="93"/>
      <c r="O354" s="93"/>
      <c r="P354" s="93"/>
      <c r="Q354" s="93"/>
      <c r="R354" s="93"/>
      <c r="S354" s="93"/>
    </row>
    <row r="355" spans="1:21" x14ac:dyDescent="0.25">
      <c r="A355" s="94" t="s">
        <v>181</v>
      </c>
      <c r="B355" s="94"/>
      <c r="C355" s="94"/>
      <c r="D355" s="94"/>
      <c r="E355" s="94"/>
      <c r="F355" s="94"/>
      <c r="G355" s="94"/>
      <c r="H355" s="94"/>
      <c r="I355" s="94"/>
      <c r="J355" s="94"/>
      <c r="K355" s="94"/>
      <c r="L355" s="94"/>
      <c r="M355" s="94"/>
      <c r="N355" s="94"/>
      <c r="O355" s="94"/>
      <c r="P355" s="94"/>
      <c r="Q355" s="94"/>
      <c r="R355" s="94"/>
      <c r="S355" s="94"/>
    </row>
    <row r="356" spans="1:21" x14ac:dyDescent="0.25">
      <c r="A356" s="40"/>
      <c r="B356" s="35"/>
      <c r="C356" s="35"/>
      <c r="D356" s="35"/>
      <c r="E356" s="35"/>
      <c r="F356" s="35"/>
      <c r="G356" s="35"/>
      <c r="H356" s="35"/>
      <c r="I356" s="41"/>
      <c r="J356" s="42"/>
      <c r="K356" s="43" t="s">
        <v>107</v>
      </c>
      <c r="L356" s="35"/>
      <c r="M356" s="35"/>
      <c r="N356" s="35"/>
      <c r="O356" s="35"/>
      <c r="P356" s="35"/>
      <c r="Q356" s="35"/>
      <c r="R356" s="35"/>
      <c r="S356" s="35"/>
    </row>
    <row r="357" spans="1:21" x14ac:dyDescent="0.25">
      <c r="A357" s="35" t="s">
        <v>4</v>
      </c>
      <c r="B357" s="35"/>
      <c r="C357" s="35"/>
      <c r="D357" s="35"/>
      <c r="E357" s="95" t="s">
        <v>173</v>
      </c>
      <c r="F357" s="95"/>
      <c r="G357" s="95"/>
      <c r="H357" s="95"/>
      <c r="I357" s="95"/>
      <c r="J357" s="95"/>
      <c r="K357" s="95"/>
      <c r="L357" s="95"/>
      <c r="M357" s="95"/>
      <c r="N357" s="95"/>
      <c r="O357" s="95"/>
      <c r="P357" s="95"/>
      <c r="Q357" s="95"/>
      <c r="R357" s="95"/>
      <c r="S357" s="95"/>
    </row>
    <row r="358" spans="1:21" x14ac:dyDescent="0.25">
      <c r="A358" s="35" t="s">
        <v>5</v>
      </c>
      <c r="B358" s="35"/>
      <c r="C358" s="35"/>
      <c r="D358" s="35"/>
      <c r="E358" s="109">
        <v>5921025294</v>
      </c>
      <c r="F358" s="109"/>
      <c r="G358" s="109"/>
      <c r="H358" s="109"/>
      <c r="I358" s="109"/>
      <c r="J358" s="109"/>
      <c r="K358" s="109"/>
      <c r="L358" s="109"/>
      <c r="M358" s="109"/>
      <c r="N358" s="109"/>
      <c r="O358" s="109"/>
      <c r="P358" s="109"/>
      <c r="Q358" s="109"/>
      <c r="R358" s="109"/>
      <c r="S358" s="109"/>
    </row>
    <row r="359" spans="1:21" x14ac:dyDescent="0.25">
      <c r="A359" s="35"/>
      <c r="B359" s="35"/>
      <c r="C359" s="35"/>
      <c r="D359" s="35"/>
      <c r="E359" s="35"/>
      <c r="F359" s="35"/>
      <c r="G359" s="35"/>
      <c r="H359" s="35"/>
      <c r="I359" s="35"/>
      <c r="J359" s="35"/>
      <c r="K359" s="35"/>
      <c r="L359" s="35"/>
      <c r="M359" s="35"/>
      <c r="N359" s="35"/>
      <c r="O359" s="35"/>
      <c r="P359" s="35"/>
      <c r="Q359" s="35"/>
      <c r="R359" s="35"/>
      <c r="S359" s="35"/>
    </row>
    <row r="360" spans="1:21" ht="79.5" customHeight="1" x14ac:dyDescent="0.25">
      <c r="A360" s="97" t="s">
        <v>6</v>
      </c>
      <c r="B360" s="97" t="s">
        <v>0</v>
      </c>
      <c r="C360" s="97"/>
      <c r="D360" s="97"/>
      <c r="E360" s="97"/>
      <c r="F360" s="97" t="s">
        <v>25</v>
      </c>
      <c r="G360" s="98" t="s">
        <v>26</v>
      </c>
      <c r="H360" s="97" t="s">
        <v>11</v>
      </c>
      <c r="I360" s="97" t="s">
        <v>12</v>
      </c>
      <c r="J360" s="97" t="s">
        <v>27</v>
      </c>
      <c r="K360" s="103" t="s">
        <v>28</v>
      </c>
      <c r="L360" s="104"/>
      <c r="M360" s="105" t="s">
        <v>29</v>
      </c>
      <c r="N360" s="106"/>
      <c r="O360" s="97" t="s">
        <v>32</v>
      </c>
      <c r="P360" s="98" t="s">
        <v>38</v>
      </c>
      <c r="Q360" s="98" t="s">
        <v>37</v>
      </c>
      <c r="R360" s="97" t="s">
        <v>42</v>
      </c>
      <c r="S360" s="97" t="s">
        <v>13</v>
      </c>
    </row>
    <row r="361" spans="1:21" ht="170.25" customHeight="1" x14ac:dyDescent="0.25">
      <c r="A361" s="97"/>
      <c r="B361" s="34" t="s">
        <v>7</v>
      </c>
      <c r="C361" s="34" t="s">
        <v>8</v>
      </c>
      <c r="D361" s="34" t="s">
        <v>9</v>
      </c>
      <c r="E361" s="34" t="s">
        <v>10</v>
      </c>
      <c r="F361" s="97"/>
      <c r="G361" s="99"/>
      <c r="H361" s="97"/>
      <c r="I361" s="97"/>
      <c r="J361" s="97"/>
      <c r="K361" s="34" t="s">
        <v>30</v>
      </c>
      <c r="L361" s="34" t="s">
        <v>31</v>
      </c>
      <c r="M361" s="34" t="s">
        <v>30</v>
      </c>
      <c r="N361" s="34" t="s">
        <v>31</v>
      </c>
      <c r="O361" s="97"/>
      <c r="P361" s="99"/>
      <c r="Q361" s="99"/>
      <c r="R361" s="97"/>
      <c r="S361" s="97"/>
    </row>
    <row r="362" spans="1:21" x14ac:dyDescent="0.25">
      <c r="A362" s="7">
        <v>1</v>
      </c>
      <c r="B362" s="7">
        <v>2</v>
      </c>
      <c r="C362" s="7">
        <v>3</v>
      </c>
      <c r="D362" s="7">
        <v>4</v>
      </c>
      <c r="E362" s="7">
        <v>5</v>
      </c>
      <c r="F362" s="7">
        <v>6</v>
      </c>
      <c r="G362" s="7">
        <v>7</v>
      </c>
      <c r="H362" s="7">
        <v>8</v>
      </c>
      <c r="I362" s="7">
        <v>9</v>
      </c>
      <c r="J362" s="7">
        <v>10</v>
      </c>
      <c r="K362" s="7">
        <v>11</v>
      </c>
      <c r="L362" s="7">
        <v>12</v>
      </c>
      <c r="M362" s="7">
        <v>13</v>
      </c>
      <c r="N362" s="7">
        <v>14</v>
      </c>
      <c r="O362" s="7">
        <v>15</v>
      </c>
      <c r="P362" s="7">
        <v>16</v>
      </c>
      <c r="Q362" s="7">
        <v>17</v>
      </c>
      <c r="R362" s="7">
        <v>18</v>
      </c>
      <c r="S362" s="7">
        <v>19</v>
      </c>
    </row>
    <row r="363" spans="1:21" ht="67.5" customHeight="1" x14ac:dyDescent="0.25">
      <c r="A363" s="7">
        <v>166</v>
      </c>
      <c r="B363" s="8" t="s">
        <v>44</v>
      </c>
      <c r="C363" s="8" t="s">
        <v>45</v>
      </c>
      <c r="D363" s="8" t="s">
        <v>85</v>
      </c>
      <c r="E363" s="7">
        <v>14</v>
      </c>
      <c r="F363" s="7">
        <v>4517.3999999999996</v>
      </c>
      <c r="G363" s="7">
        <v>8.4600000000000009</v>
      </c>
      <c r="H363" s="8" t="s">
        <v>47</v>
      </c>
      <c r="I363" s="8" t="s">
        <v>174</v>
      </c>
      <c r="J363" s="8" t="s">
        <v>115</v>
      </c>
      <c r="K363" s="10">
        <v>1551446.11</v>
      </c>
      <c r="L363" s="10">
        <f>F363*G363*9</f>
        <v>343954.83600000001</v>
      </c>
      <c r="M363" s="10">
        <v>1276381.3899999999</v>
      </c>
      <c r="N363" s="10">
        <v>297325.69</v>
      </c>
      <c r="O363" s="10">
        <f>K363-M363</f>
        <v>275064.7200000002</v>
      </c>
      <c r="P363" s="10">
        <v>884488.9</v>
      </c>
      <c r="Q363" s="10" t="s">
        <v>49</v>
      </c>
      <c r="R363" s="10" t="s">
        <v>49</v>
      </c>
      <c r="S363" s="10">
        <v>391892.52</v>
      </c>
      <c r="T363" s="50">
        <f>S363+P363</f>
        <v>1276381.42</v>
      </c>
      <c r="U363" s="50">
        <f>S363+P363+O363</f>
        <v>1551446.1400000001</v>
      </c>
    </row>
    <row r="364" spans="1:21" ht="36.75" customHeight="1" x14ac:dyDescent="0.25">
      <c r="A364" s="95" t="s">
        <v>176</v>
      </c>
      <c r="B364" s="95"/>
      <c r="C364" s="95"/>
      <c r="D364" s="95"/>
      <c r="E364" s="95"/>
      <c r="F364" s="44"/>
      <c r="G364" s="44"/>
      <c r="H364" s="35"/>
      <c r="I364" s="44"/>
      <c r="J364" s="44"/>
      <c r="K364" s="35"/>
      <c r="L364" s="100" t="s">
        <v>177</v>
      </c>
      <c r="M364" s="100"/>
      <c r="N364" s="44"/>
      <c r="O364" s="35"/>
    </row>
    <row r="365" spans="1:21" x14ac:dyDescent="0.25">
      <c r="A365" s="35" t="s">
        <v>15</v>
      </c>
      <c r="B365" s="35"/>
      <c r="C365" s="35"/>
      <c r="D365" s="35"/>
      <c r="E365" s="35"/>
      <c r="F365" s="45"/>
      <c r="G365" s="45"/>
      <c r="H365" s="35"/>
      <c r="I365" s="36" t="s">
        <v>16</v>
      </c>
      <c r="J365" s="35"/>
      <c r="K365" s="35"/>
      <c r="L365" s="102" t="s">
        <v>17</v>
      </c>
      <c r="M365" s="102"/>
      <c r="N365" s="35"/>
      <c r="O365" s="35"/>
    </row>
    <row r="366" spans="1:21" x14ac:dyDescent="0.25">
      <c r="A366" s="35"/>
      <c r="B366" s="35"/>
      <c r="C366" s="35"/>
      <c r="D366" s="35"/>
      <c r="E366" s="35"/>
      <c r="F366" s="35"/>
      <c r="G366" s="35"/>
      <c r="H366" s="35"/>
      <c r="I366" s="35"/>
      <c r="J366" s="35"/>
      <c r="K366" s="46" t="s">
        <v>41</v>
      </c>
      <c r="L366" s="35"/>
      <c r="M366" s="35"/>
      <c r="N366" s="35"/>
      <c r="O366" s="35"/>
    </row>
    <row r="367" spans="1:21" x14ac:dyDescent="0.25">
      <c r="A367" s="35"/>
      <c r="B367" s="35"/>
      <c r="C367" s="35"/>
      <c r="D367" s="35"/>
      <c r="E367" s="35"/>
      <c r="F367" s="35"/>
      <c r="G367" s="35"/>
      <c r="H367" s="35"/>
      <c r="I367" s="35"/>
      <c r="J367" s="35"/>
      <c r="K367" s="35"/>
      <c r="L367" s="35"/>
      <c r="M367" s="35"/>
      <c r="N367" s="35"/>
      <c r="O367" s="35"/>
    </row>
    <row r="368" spans="1:21" x14ac:dyDescent="0.25">
      <c r="A368" s="35" t="s">
        <v>18</v>
      </c>
      <c r="B368" s="35"/>
      <c r="C368" s="100" t="s">
        <v>177</v>
      </c>
      <c r="D368" s="100"/>
      <c r="E368" s="35"/>
      <c r="F368" s="62">
        <v>43363</v>
      </c>
      <c r="G368" s="47"/>
      <c r="H368" s="107" t="s">
        <v>178</v>
      </c>
      <c r="I368" s="107"/>
      <c r="J368" s="35"/>
      <c r="K368" s="35"/>
      <c r="L368" s="35"/>
      <c r="M368" s="35"/>
      <c r="N368" s="35"/>
      <c r="O368" s="35"/>
    </row>
    <row r="369" spans="1:15" x14ac:dyDescent="0.25">
      <c r="A369" s="35"/>
      <c r="B369" s="35"/>
      <c r="C369" s="101" t="s">
        <v>19</v>
      </c>
      <c r="D369" s="101"/>
      <c r="E369" s="35"/>
      <c r="F369" s="48" t="s">
        <v>20</v>
      </c>
      <c r="G369" s="35"/>
      <c r="H369" s="48" t="s">
        <v>21</v>
      </c>
      <c r="I369" s="35"/>
      <c r="J369" s="35"/>
      <c r="K369" s="35"/>
      <c r="L369" s="35"/>
      <c r="M369" s="35"/>
      <c r="N369" s="35"/>
      <c r="O369" s="35"/>
    </row>
  </sheetData>
  <mergeCells count="471">
    <mergeCell ref="A364:E364"/>
    <mergeCell ref="L364:M364"/>
    <mergeCell ref="L365:M365"/>
    <mergeCell ref="C368:D368"/>
    <mergeCell ref="C369:D369"/>
    <mergeCell ref="M360:N360"/>
    <mergeCell ref="O360:O361"/>
    <mergeCell ref="P360:P361"/>
    <mergeCell ref="Q360:Q361"/>
    <mergeCell ref="H368:I368"/>
    <mergeCell ref="R360:R361"/>
    <mergeCell ref="S360:S361"/>
    <mergeCell ref="E357:S357"/>
    <mergeCell ref="E358:S358"/>
    <mergeCell ref="A360:A361"/>
    <mergeCell ref="B360:E360"/>
    <mergeCell ref="F360:F361"/>
    <mergeCell ref="G360:G361"/>
    <mergeCell ref="H360:H361"/>
    <mergeCell ref="I360:I361"/>
    <mergeCell ref="J360:J361"/>
    <mergeCell ref="K360:L360"/>
    <mergeCell ref="C349:D349"/>
    <mergeCell ref="C350:D350"/>
    <mergeCell ref="A352:S352"/>
    <mergeCell ref="A353:S353"/>
    <mergeCell ref="A354:S354"/>
    <mergeCell ref="A355:S355"/>
    <mergeCell ref="Q341:Q342"/>
    <mergeCell ref="R341:R342"/>
    <mergeCell ref="S341:S342"/>
    <mergeCell ref="A345:E345"/>
    <mergeCell ref="L345:M345"/>
    <mergeCell ref="L346:M346"/>
    <mergeCell ref="I341:I342"/>
    <mergeCell ref="J341:J342"/>
    <mergeCell ref="K341:L341"/>
    <mergeCell ref="M341:N341"/>
    <mergeCell ref="O341:O342"/>
    <mergeCell ref="P341:P342"/>
    <mergeCell ref="H349:I349"/>
    <mergeCell ref="A334:S334"/>
    <mergeCell ref="A335:S335"/>
    <mergeCell ref="A336:S336"/>
    <mergeCell ref="E338:S338"/>
    <mergeCell ref="E339:S339"/>
    <mergeCell ref="A341:A342"/>
    <mergeCell ref="B341:E341"/>
    <mergeCell ref="F341:F342"/>
    <mergeCell ref="G341:G342"/>
    <mergeCell ref="H341:H342"/>
    <mergeCell ref="A326:E326"/>
    <mergeCell ref="L326:M326"/>
    <mergeCell ref="L327:M327"/>
    <mergeCell ref="C330:D330"/>
    <mergeCell ref="C331:D331"/>
    <mergeCell ref="A333:S333"/>
    <mergeCell ref="M322:N322"/>
    <mergeCell ref="O322:O323"/>
    <mergeCell ref="P322:P323"/>
    <mergeCell ref="Q322:Q323"/>
    <mergeCell ref="R322:R323"/>
    <mergeCell ref="S322:S323"/>
    <mergeCell ref="H330:I330"/>
    <mergeCell ref="E319:S319"/>
    <mergeCell ref="E320:S320"/>
    <mergeCell ref="A322:A323"/>
    <mergeCell ref="B322:E322"/>
    <mergeCell ref="F322:F323"/>
    <mergeCell ref="G322:G323"/>
    <mergeCell ref="H322:H323"/>
    <mergeCell ref="I322:I323"/>
    <mergeCell ref="J322:J323"/>
    <mergeCell ref="K322:L322"/>
    <mergeCell ref="C311:D311"/>
    <mergeCell ref="C312:D312"/>
    <mergeCell ref="A314:S314"/>
    <mergeCell ref="A315:S315"/>
    <mergeCell ref="A316:S316"/>
    <mergeCell ref="A317:S317"/>
    <mergeCell ref="Q303:Q304"/>
    <mergeCell ref="R303:R304"/>
    <mergeCell ref="S303:S304"/>
    <mergeCell ref="A307:E307"/>
    <mergeCell ref="L307:M307"/>
    <mergeCell ref="L308:M308"/>
    <mergeCell ref="I303:I304"/>
    <mergeCell ref="J303:J304"/>
    <mergeCell ref="K303:L303"/>
    <mergeCell ref="M303:N303"/>
    <mergeCell ref="O303:O304"/>
    <mergeCell ref="P303:P304"/>
    <mergeCell ref="H311:I311"/>
    <mergeCell ref="A296:S296"/>
    <mergeCell ref="A297:S297"/>
    <mergeCell ref="A298:S298"/>
    <mergeCell ref="E300:S300"/>
    <mergeCell ref="E301:S301"/>
    <mergeCell ref="A303:A304"/>
    <mergeCell ref="B303:E303"/>
    <mergeCell ref="F303:F304"/>
    <mergeCell ref="G303:G304"/>
    <mergeCell ref="H303:H304"/>
    <mergeCell ref="A288:E288"/>
    <mergeCell ref="L288:M288"/>
    <mergeCell ref="L289:M289"/>
    <mergeCell ref="C292:D292"/>
    <mergeCell ref="C293:D293"/>
    <mergeCell ref="A295:S295"/>
    <mergeCell ref="M284:N284"/>
    <mergeCell ref="O284:O285"/>
    <mergeCell ref="P284:P285"/>
    <mergeCell ref="Q284:Q285"/>
    <mergeCell ref="R284:R285"/>
    <mergeCell ref="S284:S285"/>
    <mergeCell ref="H292:I292"/>
    <mergeCell ref="E281:S281"/>
    <mergeCell ref="E282:S282"/>
    <mergeCell ref="A284:A285"/>
    <mergeCell ref="B284:E284"/>
    <mergeCell ref="F284:F285"/>
    <mergeCell ref="G284:G285"/>
    <mergeCell ref="H284:H285"/>
    <mergeCell ref="I284:I285"/>
    <mergeCell ref="J284:J285"/>
    <mergeCell ref="K284:L284"/>
    <mergeCell ref="C273:D273"/>
    <mergeCell ref="C274:D274"/>
    <mergeCell ref="A276:S276"/>
    <mergeCell ref="A277:S277"/>
    <mergeCell ref="A278:S278"/>
    <mergeCell ref="A279:S279"/>
    <mergeCell ref="Q265:Q266"/>
    <mergeCell ref="R265:R266"/>
    <mergeCell ref="S265:S266"/>
    <mergeCell ref="A269:E269"/>
    <mergeCell ref="L269:M269"/>
    <mergeCell ref="L270:M270"/>
    <mergeCell ref="I265:I266"/>
    <mergeCell ref="J265:J266"/>
    <mergeCell ref="K265:L265"/>
    <mergeCell ref="M265:N265"/>
    <mergeCell ref="O265:O266"/>
    <mergeCell ref="P265:P266"/>
    <mergeCell ref="H273:I273"/>
    <mergeCell ref="A258:S258"/>
    <mergeCell ref="A259:S259"/>
    <mergeCell ref="A260:S260"/>
    <mergeCell ref="E262:S262"/>
    <mergeCell ref="E263:S263"/>
    <mergeCell ref="A265:A266"/>
    <mergeCell ref="B265:E265"/>
    <mergeCell ref="F265:F266"/>
    <mergeCell ref="G265:G266"/>
    <mergeCell ref="H265:H266"/>
    <mergeCell ref="A250:E250"/>
    <mergeCell ref="L250:M250"/>
    <mergeCell ref="L251:M251"/>
    <mergeCell ref="C254:D254"/>
    <mergeCell ref="C255:D255"/>
    <mergeCell ref="A257:S257"/>
    <mergeCell ref="M245:N245"/>
    <mergeCell ref="O245:O246"/>
    <mergeCell ref="P245:P246"/>
    <mergeCell ref="Q245:Q246"/>
    <mergeCell ref="R245:R246"/>
    <mergeCell ref="S245:S246"/>
    <mergeCell ref="H254:I254"/>
    <mergeCell ref="E242:S242"/>
    <mergeCell ref="E243:S243"/>
    <mergeCell ref="A245:A246"/>
    <mergeCell ref="B245:E245"/>
    <mergeCell ref="F245:F246"/>
    <mergeCell ref="G245:G246"/>
    <mergeCell ref="H245:H246"/>
    <mergeCell ref="I245:I246"/>
    <mergeCell ref="J245:J246"/>
    <mergeCell ref="K245:L245"/>
    <mergeCell ref="C234:D234"/>
    <mergeCell ref="C235:D235"/>
    <mergeCell ref="A237:S237"/>
    <mergeCell ref="A238:S238"/>
    <mergeCell ref="A239:S239"/>
    <mergeCell ref="A240:S240"/>
    <mergeCell ref="Q222:Q223"/>
    <mergeCell ref="R222:R223"/>
    <mergeCell ref="S222:S223"/>
    <mergeCell ref="A230:E230"/>
    <mergeCell ref="L230:M230"/>
    <mergeCell ref="L231:M231"/>
    <mergeCell ref="I222:I223"/>
    <mergeCell ref="J222:J223"/>
    <mergeCell ref="K222:L222"/>
    <mergeCell ref="M222:N222"/>
    <mergeCell ref="O222:O223"/>
    <mergeCell ref="P222:P223"/>
    <mergeCell ref="H234:I234"/>
    <mergeCell ref="A215:S215"/>
    <mergeCell ref="A216:S216"/>
    <mergeCell ref="A217:S217"/>
    <mergeCell ref="E219:S219"/>
    <mergeCell ref="E220:S220"/>
    <mergeCell ref="A222:A223"/>
    <mergeCell ref="B222:E222"/>
    <mergeCell ref="F222:F223"/>
    <mergeCell ref="G222:G223"/>
    <mergeCell ref="H222:H223"/>
    <mergeCell ref="A207:E207"/>
    <mergeCell ref="L207:M207"/>
    <mergeCell ref="L208:M208"/>
    <mergeCell ref="C211:D211"/>
    <mergeCell ref="C212:D212"/>
    <mergeCell ref="A214:S214"/>
    <mergeCell ref="M202:N202"/>
    <mergeCell ref="O202:O203"/>
    <mergeCell ref="P202:P203"/>
    <mergeCell ref="Q202:Q203"/>
    <mergeCell ref="R202:R203"/>
    <mergeCell ref="S202:S203"/>
    <mergeCell ref="H211:I211"/>
    <mergeCell ref="E199:S199"/>
    <mergeCell ref="E200:S200"/>
    <mergeCell ref="A202:A203"/>
    <mergeCell ref="B202:E202"/>
    <mergeCell ref="F202:F203"/>
    <mergeCell ref="G202:G203"/>
    <mergeCell ref="H202:H203"/>
    <mergeCell ref="I202:I203"/>
    <mergeCell ref="J202:J203"/>
    <mergeCell ref="K202:L202"/>
    <mergeCell ref="C191:D191"/>
    <mergeCell ref="C192:D192"/>
    <mergeCell ref="A194:S194"/>
    <mergeCell ref="A195:S195"/>
    <mergeCell ref="A196:S196"/>
    <mergeCell ref="A197:S197"/>
    <mergeCell ref="Q182:Q183"/>
    <mergeCell ref="R182:R183"/>
    <mergeCell ref="S182:S183"/>
    <mergeCell ref="A187:E187"/>
    <mergeCell ref="L187:M187"/>
    <mergeCell ref="L188:M188"/>
    <mergeCell ref="I182:I183"/>
    <mergeCell ref="J182:J183"/>
    <mergeCell ref="K182:L182"/>
    <mergeCell ref="M182:N182"/>
    <mergeCell ref="O182:O183"/>
    <mergeCell ref="P182:P183"/>
    <mergeCell ref="H191:I191"/>
    <mergeCell ref="A175:S175"/>
    <mergeCell ref="A176:S176"/>
    <mergeCell ref="A177:S177"/>
    <mergeCell ref="E179:S179"/>
    <mergeCell ref="E180:S180"/>
    <mergeCell ref="A182:A183"/>
    <mergeCell ref="B182:E182"/>
    <mergeCell ref="F182:F183"/>
    <mergeCell ref="G182:G183"/>
    <mergeCell ref="H182:H183"/>
    <mergeCell ref="A167:E167"/>
    <mergeCell ref="L167:M167"/>
    <mergeCell ref="L168:M168"/>
    <mergeCell ref="C171:D171"/>
    <mergeCell ref="C172:D172"/>
    <mergeCell ref="A174:S174"/>
    <mergeCell ref="M162:N162"/>
    <mergeCell ref="O162:O163"/>
    <mergeCell ref="P162:P163"/>
    <mergeCell ref="Q162:Q163"/>
    <mergeCell ref="R162:R163"/>
    <mergeCell ref="S162:S163"/>
    <mergeCell ref="H171:I171"/>
    <mergeCell ref="E159:S159"/>
    <mergeCell ref="E160:S160"/>
    <mergeCell ref="A162:A163"/>
    <mergeCell ref="B162:E162"/>
    <mergeCell ref="F162:F163"/>
    <mergeCell ref="G162:G163"/>
    <mergeCell ref="H162:H163"/>
    <mergeCell ref="I162:I163"/>
    <mergeCell ref="J162:J163"/>
    <mergeCell ref="K162:L162"/>
    <mergeCell ref="C151:D151"/>
    <mergeCell ref="C152:D152"/>
    <mergeCell ref="A154:S154"/>
    <mergeCell ref="A155:S155"/>
    <mergeCell ref="A156:S156"/>
    <mergeCell ref="A157:S157"/>
    <mergeCell ref="Q142:Q143"/>
    <mergeCell ref="R142:R143"/>
    <mergeCell ref="S142:S143"/>
    <mergeCell ref="A147:E147"/>
    <mergeCell ref="L147:M147"/>
    <mergeCell ref="L148:M148"/>
    <mergeCell ref="I142:I143"/>
    <mergeCell ref="J142:J143"/>
    <mergeCell ref="K142:L142"/>
    <mergeCell ref="M142:N142"/>
    <mergeCell ref="O142:O143"/>
    <mergeCell ref="P142:P143"/>
    <mergeCell ref="H151:I151"/>
    <mergeCell ref="A135:S135"/>
    <mergeCell ref="A136:S136"/>
    <mergeCell ref="A137:S137"/>
    <mergeCell ref="E139:S139"/>
    <mergeCell ref="E140:S140"/>
    <mergeCell ref="A142:A143"/>
    <mergeCell ref="B142:E142"/>
    <mergeCell ref="F142:F143"/>
    <mergeCell ref="G142:G143"/>
    <mergeCell ref="H142:H143"/>
    <mergeCell ref="A126:E126"/>
    <mergeCell ref="L126:M126"/>
    <mergeCell ref="L127:M127"/>
    <mergeCell ref="C130:D130"/>
    <mergeCell ref="C131:D131"/>
    <mergeCell ref="A134:S134"/>
    <mergeCell ref="M121:N121"/>
    <mergeCell ref="O121:O122"/>
    <mergeCell ref="P121:P122"/>
    <mergeCell ref="Q121:Q122"/>
    <mergeCell ref="R121:R122"/>
    <mergeCell ref="S121:S122"/>
    <mergeCell ref="H130:I130"/>
    <mergeCell ref="E118:S118"/>
    <mergeCell ref="E119:S119"/>
    <mergeCell ref="A121:A122"/>
    <mergeCell ref="B121:E121"/>
    <mergeCell ref="F121:F122"/>
    <mergeCell ref="G121:G122"/>
    <mergeCell ref="H121:H122"/>
    <mergeCell ref="I121:I122"/>
    <mergeCell ref="J121:J122"/>
    <mergeCell ref="K121:L121"/>
    <mergeCell ref="C110:D110"/>
    <mergeCell ref="C111:D111"/>
    <mergeCell ref="A113:S113"/>
    <mergeCell ref="A114:S114"/>
    <mergeCell ref="A115:S115"/>
    <mergeCell ref="A116:S116"/>
    <mergeCell ref="Q101:Q102"/>
    <mergeCell ref="R101:R102"/>
    <mergeCell ref="S101:S102"/>
    <mergeCell ref="A106:E106"/>
    <mergeCell ref="L106:M106"/>
    <mergeCell ref="L107:M107"/>
    <mergeCell ref="I101:I102"/>
    <mergeCell ref="J101:J102"/>
    <mergeCell ref="K101:L101"/>
    <mergeCell ref="M101:N101"/>
    <mergeCell ref="O101:O102"/>
    <mergeCell ref="P101:P102"/>
    <mergeCell ref="H110:I110"/>
    <mergeCell ref="A94:S94"/>
    <mergeCell ref="A95:S95"/>
    <mergeCell ref="A96:S96"/>
    <mergeCell ref="E98:S98"/>
    <mergeCell ref="E99:S99"/>
    <mergeCell ref="A101:A102"/>
    <mergeCell ref="B101:E101"/>
    <mergeCell ref="F101:F102"/>
    <mergeCell ref="G101:G102"/>
    <mergeCell ref="H101:H102"/>
    <mergeCell ref="L86:M86"/>
    <mergeCell ref="C89:D89"/>
    <mergeCell ref="C90:D90"/>
    <mergeCell ref="A93:S93"/>
    <mergeCell ref="M79:N79"/>
    <mergeCell ref="O79:O80"/>
    <mergeCell ref="P79:P80"/>
    <mergeCell ref="Q79:Q80"/>
    <mergeCell ref="R79:R80"/>
    <mergeCell ref="S79:S80"/>
    <mergeCell ref="L83:S83"/>
    <mergeCell ref="H89:I89"/>
    <mergeCell ref="A79:A80"/>
    <mergeCell ref="B79:E79"/>
    <mergeCell ref="F79:F80"/>
    <mergeCell ref="G79:G80"/>
    <mergeCell ref="H79:H80"/>
    <mergeCell ref="I79:I80"/>
    <mergeCell ref="J79:J80"/>
    <mergeCell ref="K79:L79"/>
    <mergeCell ref="A85:E85"/>
    <mergeCell ref="L85:M85"/>
    <mergeCell ref="C66:D66"/>
    <mergeCell ref="C67:D67"/>
    <mergeCell ref="H66:I66"/>
    <mergeCell ref="A71:S71"/>
    <mergeCell ref="A72:S72"/>
    <mergeCell ref="A73:S73"/>
    <mergeCell ref="A74:S74"/>
    <mergeCell ref="E76:S76"/>
    <mergeCell ref="E77:S77"/>
    <mergeCell ref="A62:E62"/>
    <mergeCell ref="L62:M62"/>
    <mergeCell ref="L63:M63"/>
    <mergeCell ref="I56:I57"/>
    <mergeCell ref="J56:J57"/>
    <mergeCell ref="K56:L56"/>
    <mergeCell ref="M56:N56"/>
    <mergeCell ref="O56:O57"/>
    <mergeCell ref="P56:P57"/>
    <mergeCell ref="A49:S49"/>
    <mergeCell ref="A50:S50"/>
    <mergeCell ref="A51:S51"/>
    <mergeCell ref="E53:S53"/>
    <mergeCell ref="E54:S54"/>
    <mergeCell ref="A56:A57"/>
    <mergeCell ref="B56:E56"/>
    <mergeCell ref="F56:F57"/>
    <mergeCell ref="G56:G57"/>
    <mergeCell ref="H56:H57"/>
    <mergeCell ref="Q56:Q57"/>
    <mergeCell ref="R56:R57"/>
    <mergeCell ref="S56:S57"/>
    <mergeCell ref="A40:E40"/>
    <mergeCell ref="L40:M40"/>
    <mergeCell ref="L41:M41"/>
    <mergeCell ref="C44:D44"/>
    <mergeCell ref="C45:D45"/>
    <mergeCell ref="A48:S48"/>
    <mergeCell ref="M35:N35"/>
    <mergeCell ref="O35:O36"/>
    <mergeCell ref="P35:P36"/>
    <mergeCell ref="Q35:Q36"/>
    <mergeCell ref="R35:R36"/>
    <mergeCell ref="S35:S36"/>
    <mergeCell ref="H44:I44"/>
    <mergeCell ref="E32:S32"/>
    <mergeCell ref="E33:S33"/>
    <mergeCell ref="A35:A36"/>
    <mergeCell ref="B35:E35"/>
    <mergeCell ref="F35:F36"/>
    <mergeCell ref="G35:G36"/>
    <mergeCell ref="H35:H36"/>
    <mergeCell ref="I35:I36"/>
    <mergeCell ref="J35:J36"/>
    <mergeCell ref="K35:L35"/>
    <mergeCell ref="C23:D23"/>
    <mergeCell ref="C24:D24"/>
    <mergeCell ref="A27:S27"/>
    <mergeCell ref="A28:S28"/>
    <mergeCell ref="A29:S29"/>
    <mergeCell ref="A30:S30"/>
    <mergeCell ref="Q13:Q14"/>
    <mergeCell ref="R13:R14"/>
    <mergeCell ref="S13:S14"/>
    <mergeCell ref="A19:E19"/>
    <mergeCell ref="L19:M19"/>
    <mergeCell ref="L20:M20"/>
    <mergeCell ref="I13:I14"/>
    <mergeCell ref="J13:J14"/>
    <mergeCell ref="K13:L13"/>
    <mergeCell ref="M13:N13"/>
    <mergeCell ref="O13:O14"/>
    <mergeCell ref="P13:P14"/>
    <mergeCell ref="H23:I23"/>
    <mergeCell ref="O2:S2"/>
    <mergeCell ref="O3:S3"/>
    <mergeCell ref="A5:S5"/>
    <mergeCell ref="A6:S6"/>
    <mergeCell ref="A7:S7"/>
    <mergeCell ref="A8:S8"/>
    <mergeCell ref="E10:S10"/>
    <mergeCell ref="E11:S11"/>
    <mergeCell ref="A13:A14"/>
    <mergeCell ref="B13:E13"/>
    <mergeCell ref="F13:F14"/>
    <mergeCell ref="G13:G14"/>
    <mergeCell ref="H13:H14"/>
  </mergeCells>
  <pageMargins left="0.7" right="0.7" top="0.75" bottom="0.75" header="0.3" footer="0.3"/>
  <pageSetup paperSize="9" scale="6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эко-дом</vt:lpstr>
      <vt:lpstr>ТСЖ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Викторова Наталья Александровна</dc:creator>
  <cp:lastModifiedBy>1</cp:lastModifiedBy>
  <cp:lastPrinted>2018-09-20T09:01:20Z</cp:lastPrinted>
  <dcterms:created xsi:type="dcterms:W3CDTF">2016-06-20T07:21:08Z</dcterms:created>
  <dcterms:modified xsi:type="dcterms:W3CDTF">2018-09-24T05:59:35Z</dcterms:modified>
</cp:coreProperties>
</file>