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9320" windowHeight="9975" activeTab="1"/>
  </bookViews>
  <sheets>
    <sheet name="эко-дом" sheetId="2" r:id="rId1"/>
    <sheet name="ТСЖ" sheetId="3" r:id="rId2"/>
  </sheets>
  <calcPr calcId="144525"/>
</workbook>
</file>

<file path=xl/calcChain.xml><?xml version="1.0" encoding="utf-8"?>
<calcChain xmlns="http://schemas.openxmlformats.org/spreadsheetml/2006/main">
  <c r="L21" i="2" l="1"/>
  <c r="O62" i="2" l="1"/>
  <c r="L62" i="2"/>
  <c r="O43" i="2"/>
  <c r="L43" i="2"/>
  <c r="O23" i="2"/>
  <c r="L23" i="2"/>
  <c r="L67" i="2"/>
  <c r="L66" i="2"/>
  <c r="L65" i="2"/>
  <c r="L64" i="2"/>
  <c r="L63" i="2"/>
  <c r="L61" i="2"/>
  <c r="L60" i="2"/>
  <c r="L58" i="2"/>
  <c r="L57" i="2"/>
  <c r="L56" i="2"/>
  <c r="L55" i="2"/>
  <c r="L54" i="2"/>
  <c r="L52" i="2"/>
  <c r="O52" i="2"/>
  <c r="L53" i="2"/>
  <c r="L51" i="2"/>
  <c r="L50" i="2"/>
  <c r="L49" i="2"/>
  <c r="O48" i="2"/>
  <c r="O49" i="2"/>
  <c r="O45" i="2"/>
  <c r="O46" i="2"/>
  <c r="O44" i="2"/>
  <c r="L18" i="2"/>
  <c r="L48" i="2"/>
  <c r="L46" i="2"/>
  <c r="L45" i="2"/>
  <c r="L44" i="2"/>
  <c r="L47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2" i="2"/>
  <c r="L20" i="2"/>
  <c r="L19" i="2"/>
  <c r="L17" i="2" l="1"/>
  <c r="L16" i="2"/>
  <c r="L15" i="2"/>
  <c r="L14" i="2"/>
  <c r="L13" i="2"/>
  <c r="L12" i="2" l="1"/>
  <c r="L185" i="3" l="1"/>
  <c r="L242" i="3"/>
  <c r="L223" i="3"/>
  <c r="L204" i="3"/>
  <c r="L164" i="3"/>
  <c r="L143" i="3"/>
  <c r="L122" i="3"/>
  <c r="L102" i="3"/>
  <c r="L81" i="3"/>
  <c r="L61" i="3"/>
  <c r="L39" i="3"/>
  <c r="L16" i="3"/>
  <c r="O30" i="2" l="1"/>
  <c r="O29" i="2"/>
  <c r="O28" i="2"/>
  <c r="O27" i="2"/>
  <c r="O26" i="2"/>
  <c r="O25" i="2"/>
  <c r="O24" i="2"/>
  <c r="O22" i="2"/>
  <c r="O21" i="2"/>
  <c r="O20" i="2"/>
  <c r="O19" i="2"/>
  <c r="O17" i="2"/>
  <c r="O47" i="2"/>
  <c r="O42" i="2"/>
  <c r="O41" i="2"/>
  <c r="O40" i="2"/>
  <c r="O39" i="2"/>
  <c r="O38" i="2"/>
  <c r="O37" i="2"/>
  <c r="O36" i="2"/>
  <c r="O35" i="2"/>
  <c r="O34" i="2"/>
  <c r="O33" i="2"/>
  <c r="O32" i="2"/>
  <c r="O31" i="2"/>
  <c r="O53" i="2"/>
  <c r="O51" i="2"/>
  <c r="O50" i="2"/>
  <c r="O67" i="2"/>
  <c r="O66" i="2"/>
  <c r="O65" i="2"/>
  <c r="O64" i="2"/>
  <c r="O63" i="2"/>
  <c r="O61" i="2"/>
  <c r="O60" i="2"/>
  <c r="O59" i="2"/>
  <c r="L59" i="2"/>
  <c r="O58" i="2"/>
  <c r="O57" i="2"/>
  <c r="O56" i="2"/>
  <c r="O55" i="2"/>
  <c r="O54" i="2"/>
  <c r="O39" i="3" l="1"/>
  <c r="O185" i="3" l="1"/>
  <c r="O164" i="3" l="1"/>
  <c r="O13" i="2" l="1"/>
  <c r="O12" i="2"/>
  <c r="O15" i="2" l="1"/>
  <c r="O16" i="2"/>
  <c r="O14" i="2"/>
  <c r="O242" i="3" l="1"/>
  <c r="O223" i="3"/>
  <c r="O204" i="3"/>
  <c r="O143" i="3" l="1"/>
  <c r="O122" i="3"/>
  <c r="O102" i="3"/>
  <c r="O81" i="3"/>
  <c r="O61" i="3"/>
  <c r="O16" i="3" l="1"/>
</calcChain>
</file>

<file path=xl/sharedStrings.xml><?xml version="1.0" encoding="utf-8"?>
<sst xmlns="http://schemas.openxmlformats.org/spreadsheetml/2006/main" count="1069" uniqueCount="172">
  <si>
    <t>Адрес многоквартирного дома</t>
  </si>
  <si>
    <t>Сведения</t>
  </si>
  <si>
    <t>о поступлении взносов на капитальный ремонт от собственников помещений в многоквартирном доме,</t>
  </si>
  <si>
    <t>о размере остатка средств на специальном счете</t>
  </si>
  <si>
    <t xml:space="preserve">Наименование владельца специального счета </t>
  </si>
  <si>
    <t xml:space="preserve">ИНН владельца специального счета </t>
  </si>
  <si>
    <t>Порядковый номер в реестре уведомлений</t>
  </si>
  <si>
    <t>Наименование муниципального района (городского округа)</t>
  </si>
  <si>
    <t>Наименование населенного пункта (город, село, деревня)</t>
  </si>
  <si>
    <t>Наименование улицы</t>
  </si>
  <si>
    <t>Номер дома, корпуса/ строения/ литеры</t>
  </si>
  <si>
    <t>Наименование кредитной организации, в которой открыт специальный счет</t>
  </si>
  <si>
    <t>Номер специального счета</t>
  </si>
  <si>
    <t>Остаток средств фонда капитального ремонта на специальном счете на конец отчетного периода, тыс. рублей</t>
  </si>
  <si>
    <t xml:space="preserve">(Законный представитель владельца специального счета, должность)                                       </t>
  </si>
  <si>
    <t>(подпись)</t>
  </si>
  <si>
    <t>(ФИО)</t>
  </si>
  <si>
    <t xml:space="preserve">Исполнитель: </t>
  </si>
  <si>
    <t xml:space="preserve"> (Ф.И.О.)</t>
  </si>
  <si>
    <t>(Дата)</t>
  </si>
  <si>
    <t>(Контактный телефон)</t>
  </si>
  <si>
    <t>Общая площадь жилых и нежилых помещений, используемая для расчета начислений взносов на капитальный ремонт, кв. м</t>
  </si>
  <si>
    <t>Размер взноса на капитальный ремонт, установленный в текущем периоде, руб./ 1 кв. м</t>
  </si>
  <si>
    <t>Дата (месяц и год) возникновения обязанности по уплате взносов</t>
  </si>
  <si>
    <t>Начислено взносов (без учета пеней), тыс. рублей</t>
  </si>
  <si>
    <t>Объем поступивших взносов (без учета пеней), тыс. рублей</t>
  </si>
  <si>
    <t>Всего (нарастающим итогом с даты возникновения обязанности по уплате взносов и по отчетную дату)</t>
  </si>
  <si>
    <t>из них за отчетный период с 01 января текущего года и по отчетную дату</t>
  </si>
  <si>
    <t>Задолженность (+), переплата (-) по уплате собственниками помещений взносов на капитальный ремонт на конец отчетного периода, тыс. рублей</t>
  </si>
  <si>
    <r>
      <rPr>
        <sz val="12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(нарастающим итогом)</t>
    </r>
  </si>
  <si>
    <t xml:space="preserve">Сведения 
о заключении договора займа 
и (или) кредитного договора 
на проведение капитального ремонта (номер договора, наименование кредитной организации, сумма кредита (займа), тыс. рублей
</t>
  </si>
  <si>
    <t xml:space="preserve">Сведения 
о размере израсходованных средств 
на капитальный 
ремонт 
со специального счета, 
тыс. рублей
</t>
  </si>
  <si>
    <t xml:space="preserve"> М.П.</t>
  </si>
  <si>
    <t xml:space="preserve">Сведения 
о размере средств, находящихся 
на специальном депозите, тыс. рублей 
</t>
  </si>
  <si>
    <t>ООО УК "ЭКО-ДОМ"</t>
  </si>
  <si>
    <t xml:space="preserve">Чусовской </t>
  </si>
  <si>
    <t>Чусовой</t>
  </si>
  <si>
    <t>Мира</t>
  </si>
  <si>
    <t>ОАО Сбербанк России</t>
  </si>
  <si>
    <t>01.03.2016</t>
  </si>
  <si>
    <t>нет</t>
  </si>
  <si>
    <t>50 лет ВЛКСМ</t>
  </si>
  <si>
    <t>3а</t>
  </si>
  <si>
    <t>40705810249770002261</t>
  </si>
  <si>
    <t>40705810649770000287</t>
  </si>
  <si>
    <t>40705810649770000724</t>
  </si>
  <si>
    <t>40705810149770000813</t>
  </si>
  <si>
    <t>40705810349770002213</t>
  </si>
  <si>
    <t>9б</t>
  </si>
  <si>
    <t>40705810449770000623</t>
  </si>
  <si>
    <t>9в</t>
  </si>
  <si>
    <t>40705810749230080207</t>
  </si>
  <si>
    <t>11а</t>
  </si>
  <si>
    <t>40705810249770003228</t>
  </si>
  <si>
    <t>40705810549770003229</t>
  </si>
  <si>
    <t>11б</t>
  </si>
  <si>
    <t>40705810449230080219</t>
  </si>
  <si>
    <t>13а</t>
  </si>
  <si>
    <t>40705810049230080208</t>
  </si>
  <si>
    <t>40705810349230080212</t>
  </si>
  <si>
    <t>Чайковского</t>
  </si>
  <si>
    <t>40705810149770001799</t>
  </si>
  <si>
    <t>6а</t>
  </si>
  <si>
    <t>40705810449770001800</t>
  </si>
  <si>
    <t>6б</t>
  </si>
  <si>
    <t>40705810749770001801</t>
  </si>
  <si>
    <t>8а</t>
  </si>
  <si>
    <t>40705810849230080220</t>
  </si>
  <si>
    <t>40705810249770001819</t>
  </si>
  <si>
    <t>10а</t>
  </si>
  <si>
    <t>40705810249770000289</t>
  </si>
  <si>
    <t>12а</t>
  </si>
  <si>
    <t>40705810349770001832</t>
  </si>
  <si>
    <t>40705810149230080221</t>
  </si>
  <si>
    <t>14а</t>
  </si>
  <si>
    <t>40705810849230000048</t>
  </si>
  <si>
    <t>Сивкова</t>
  </si>
  <si>
    <t>40705810549230080232</t>
  </si>
  <si>
    <t>40705810649770000818</t>
  </si>
  <si>
    <t>40705810749230080210</t>
  </si>
  <si>
    <t>40705810349230080209</t>
  </si>
  <si>
    <t>Коммунистическая</t>
  </si>
  <si>
    <t>40705810149770002523</t>
  </si>
  <si>
    <t>Пермская</t>
  </si>
  <si>
    <t>40705810449770002430</t>
  </si>
  <si>
    <t>Высотная</t>
  </si>
  <si>
    <t>40705810849770002425</t>
  </si>
  <si>
    <t>40705810349770002323</t>
  </si>
  <si>
    <t>40705810149770002426</t>
  </si>
  <si>
    <t>40705810149770000716</t>
  </si>
  <si>
    <t xml:space="preserve">Лысьвенская </t>
  </si>
  <si>
    <t>40705810749770002428</t>
  </si>
  <si>
    <t>Севастопольская</t>
  </si>
  <si>
    <t>40705810049770001831</t>
  </si>
  <si>
    <t>40705810349770001829</t>
  </si>
  <si>
    <t>40705810749770001830</t>
  </si>
  <si>
    <t>40705810449770001619</t>
  </si>
  <si>
    <t>40705810849770001617</t>
  </si>
  <si>
    <t xml:space="preserve"> (нарастающим итогом)</t>
  </si>
  <si>
    <t>40705810449770000571</t>
  </si>
  <si>
    <t>40705810249230080228</t>
  </si>
  <si>
    <t>01.01.2016</t>
  </si>
  <si>
    <t>01.05.2015</t>
  </si>
  <si>
    <t>01.02.2015</t>
  </si>
  <si>
    <t>ТСЖ "МЕГАПОЛИС"</t>
  </si>
  <si>
    <t>7А</t>
  </si>
  <si>
    <t>7Б</t>
  </si>
  <si>
    <t>7В</t>
  </si>
  <si>
    <t>40705810749230000012</t>
  </si>
  <si>
    <t>40705810049230000013</t>
  </si>
  <si>
    <t>40705810049230080224</t>
  </si>
  <si>
    <t>40705810249230080231</t>
  </si>
  <si>
    <t>01.06.2015</t>
  </si>
  <si>
    <t>01.07.2016</t>
  </si>
  <si>
    <t xml:space="preserve">Чайковского </t>
  </si>
  <si>
    <t>4а</t>
  </si>
  <si>
    <t>4б</t>
  </si>
  <si>
    <t>40705810649230000015</t>
  </si>
  <si>
    <t>40705810649230000028</t>
  </si>
  <si>
    <t>40705810149770001676</t>
  </si>
  <si>
    <t>ТСЖ "АЛЬЯНС"</t>
  </si>
  <si>
    <t>40705810949770002189</t>
  </si>
  <si>
    <t>01.04.2017</t>
  </si>
  <si>
    <t>ТСЖ "АКВАМАРИН"</t>
  </si>
  <si>
    <t>40705810049230080156</t>
  </si>
  <si>
    <t>ТСЖ "КЛЁН"</t>
  </si>
  <si>
    <t>40705810549230080164</t>
  </si>
  <si>
    <t>ТСЖ "ОЛИМП"</t>
  </si>
  <si>
    <t>16А</t>
  </si>
  <si>
    <t>40705810449230080167</t>
  </si>
  <si>
    <t>ТСЖ "РУБИН"</t>
  </si>
  <si>
    <t>40705810049230080211</t>
  </si>
  <si>
    <t>01.04.2015</t>
  </si>
  <si>
    <t>ТСЖ "СОЗВЕЗДИЕ"</t>
  </si>
  <si>
    <t>20А</t>
  </si>
  <si>
    <t>40705810649230080161</t>
  </si>
  <si>
    <t>ТСЖ "БРИГАНТИНА"</t>
  </si>
  <si>
    <t>40705810149230080140</t>
  </si>
  <si>
    <t>ТСЖ "ЛАВИНА"</t>
  </si>
  <si>
    <t>ОАО УралСиб</t>
  </si>
  <si>
    <t>40705810301230000002</t>
  </si>
  <si>
    <t>ТСЖ "КАСКАД"</t>
  </si>
  <si>
    <t>40705810649230080200</t>
  </si>
  <si>
    <t>ТСЖ "КВАРТАЛ"</t>
  </si>
  <si>
    <t>40705810049230000039</t>
  </si>
  <si>
    <t>ТСЖ "СОГЛАСИЕ"</t>
  </si>
  <si>
    <t>40705810849230080217</t>
  </si>
  <si>
    <t>Специалист</t>
  </si>
  <si>
    <t>М.Е.Мусатова</t>
  </si>
  <si>
    <t>8(34256)50257</t>
  </si>
  <si>
    <t>Волго-Вятский банк ПАО Сбербанк</t>
  </si>
  <si>
    <t>40705810349770001667</t>
  </si>
  <si>
    <t>40705810849230080136</t>
  </si>
  <si>
    <t>по состоянию на  20 МАРТА 2019 г.</t>
  </si>
  <si>
    <t>по состоянию на  20 МАРТА 2019г.</t>
  </si>
  <si>
    <t>по состоянию на  20 МАРТА  2019 г.</t>
  </si>
  <si>
    <t>по состоянию на  20 МАРТА  2019г.</t>
  </si>
  <si>
    <t>51 лет ВЛКСМ</t>
  </si>
  <si>
    <t>3Г</t>
  </si>
  <si>
    <t>40705810249230080163</t>
  </si>
  <si>
    <t>ПАО Россельхозбанк</t>
  </si>
  <si>
    <t>40705810049770001556</t>
  </si>
  <si>
    <t>22а</t>
  </si>
  <si>
    <t>40705810949230000016</t>
  </si>
  <si>
    <t>40705810649230080226</t>
  </si>
  <si>
    <t>26а</t>
  </si>
  <si>
    <t>40705810349230080225</t>
  </si>
  <si>
    <t>40705810049230080130</t>
  </si>
  <si>
    <t>9а</t>
  </si>
  <si>
    <t>40705810449230000011</t>
  </si>
  <si>
    <t>40705810949230080162</t>
  </si>
  <si>
    <t>40705810649230080132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</si>
</sst>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color theme="10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6">
    <xf numFmtId="0" fontId="0" fillId="0" borderId="0" xfId="0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/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/>
    <xf numFmtId="164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left"/>
    </xf>
    <xf numFmtId="14" fontId="7" fillId="0" borderId="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wrapText="1"/>
    </xf>
    <xf numFmtId="14" fontId="7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left"/>
    </xf>
    <xf numFmtId="0" fontId="8" fillId="0" borderId="0" xfId="1" applyFont="1" applyAlignment="1">
      <alignment horizontal="right"/>
    </xf>
    <xf numFmtId="0" fontId="9" fillId="0" borderId="0" xfId="0" applyFont="1"/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2" xfId="0" applyFont="1" applyBorder="1"/>
    <xf numFmtId="0" fontId="7" fillId="0" borderId="0" xfId="0" applyFont="1" applyAlignment="1"/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4" fontId="3" fillId="0" borderId="2" xfId="0" applyNumberFormat="1" applyFont="1" applyBorder="1" applyAlignment="1"/>
    <xf numFmtId="14" fontId="7" fillId="0" borderId="2" xfId="0" applyNumberFormat="1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4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164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9"/>
  <sheetViews>
    <sheetView topLeftCell="A67" zoomScale="70" zoomScaleNormal="70" workbookViewId="0">
      <selection activeCell="E89" sqref="E89"/>
    </sheetView>
  </sheetViews>
  <sheetFormatPr defaultRowHeight="15" x14ac:dyDescent="0.25"/>
  <cols>
    <col min="1" max="1" width="9.140625" style="2"/>
    <col min="2" max="2" width="10.7109375" style="2" customWidth="1"/>
    <col min="3" max="3" width="12" style="2" customWidth="1"/>
    <col min="4" max="4" width="14.28515625" style="2" customWidth="1"/>
    <col min="5" max="5" width="9" style="2" customWidth="1"/>
    <col min="6" max="6" width="12.85546875" style="2" customWidth="1"/>
    <col min="7" max="7" width="9.5703125" style="2" customWidth="1"/>
    <col min="8" max="8" width="14.42578125" style="2" customWidth="1"/>
    <col min="9" max="9" width="18.5703125" style="2" customWidth="1"/>
    <col min="10" max="10" width="10.7109375" style="2" customWidth="1"/>
    <col min="11" max="14" width="15.7109375" style="2" customWidth="1"/>
    <col min="15" max="15" width="17.28515625" style="2" customWidth="1"/>
    <col min="16" max="19" width="15.7109375" style="2" customWidth="1"/>
    <col min="20" max="16384" width="9.140625" style="2"/>
  </cols>
  <sheetData>
    <row r="1" spans="1:21" ht="15.75" x14ac:dyDescent="0.25">
      <c r="A1" s="71" t="s">
        <v>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21" ht="15.75" x14ac:dyDescent="0.25">
      <c r="A2" s="71" t="s">
        <v>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21" ht="15.75" x14ac:dyDescent="0.25">
      <c r="A3" s="71" t="s">
        <v>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1:21" ht="15.75" x14ac:dyDescent="0.25">
      <c r="A4" s="72" t="s">
        <v>156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</row>
    <row r="5" spans="1:21" ht="18.75" x14ac:dyDescent="0.3">
      <c r="A5" s="1"/>
      <c r="I5" s="14"/>
      <c r="J5" s="13"/>
      <c r="K5" s="15" t="s">
        <v>29</v>
      </c>
    </row>
    <row r="6" spans="1:21" ht="15.75" x14ac:dyDescent="0.25">
      <c r="A6" s="5" t="s">
        <v>4</v>
      </c>
      <c r="B6" s="5"/>
      <c r="C6" s="5"/>
      <c r="D6" s="5"/>
      <c r="E6" s="67" t="s">
        <v>34</v>
      </c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</row>
    <row r="7" spans="1:21" ht="15.75" x14ac:dyDescent="0.25">
      <c r="A7" s="5" t="s">
        <v>5</v>
      </c>
      <c r="B7" s="5"/>
      <c r="C7" s="5"/>
      <c r="D7" s="5"/>
      <c r="E7" s="70">
        <v>5921022198</v>
      </c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</row>
    <row r="9" spans="1:21" ht="46.5" customHeight="1" x14ac:dyDescent="0.25">
      <c r="A9" s="64" t="s">
        <v>6</v>
      </c>
      <c r="B9" s="64" t="s">
        <v>0</v>
      </c>
      <c r="C9" s="64"/>
      <c r="D9" s="64"/>
      <c r="E9" s="64"/>
      <c r="F9" s="64" t="s">
        <v>21</v>
      </c>
      <c r="G9" s="61" t="s">
        <v>22</v>
      </c>
      <c r="H9" s="64" t="s">
        <v>11</v>
      </c>
      <c r="I9" s="64" t="s">
        <v>12</v>
      </c>
      <c r="J9" s="64" t="s">
        <v>23</v>
      </c>
      <c r="K9" s="73" t="s">
        <v>24</v>
      </c>
      <c r="L9" s="74"/>
      <c r="M9" s="75" t="s">
        <v>25</v>
      </c>
      <c r="N9" s="76"/>
      <c r="O9" s="64" t="s">
        <v>28</v>
      </c>
      <c r="P9" s="61" t="s">
        <v>31</v>
      </c>
      <c r="Q9" s="61" t="s">
        <v>30</v>
      </c>
      <c r="R9" s="64" t="s">
        <v>33</v>
      </c>
      <c r="S9" s="64" t="s">
        <v>13</v>
      </c>
      <c r="T9" s="3"/>
      <c r="U9" s="3"/>
    </row>
    <row r="10" spans="1:21" ht="260.25" customHeight="1" x14ac:dyDescent="0.25">
      <c r="A10" s="64"/>
      <c r="B10" s="4" t="s">
        <v>7</v>
      </c>
      <c r="C10" s="4" t="s">
        <v>8</v>
      </c>
      <c r="D10" s="4" t="s">
        <v>9</v>
      </c>
      <c r="E10" s="4" t="s">
        <v>10</v>
      </c>
      <c r="F10" s="64"/>
      <c r="G10" s="62"/>
      <c r="H10" s="64"/>
      <c r="I10" s="64"/>
      <c r="J10" s="64"/>
      <c r="K10" s="10" t="s">
        <v>26</v>
      </c>
      <c r="L10" s="10" t="s">
        <v>27</v>
      </c>
      <c r="M10" s="10" t="s">
        <v>26</v>
      </c>
      <c r="N10" s="10" t="s">
        <v>27</v>
      </c>
      <c r="O10" s="64"/>
      <c r="P10" s="62"/>
      <c r="Q10" s="62"/>
      <c r="R10" s="64"/>
      <c r="S10" s="64"/>
      <c r="T10" s="3"/>
      <c r="U10" s="3"/>
    </row>
    <row r="11" spans="1:21" ht="17.25" customHeight="1" x14ac:dyDescent="0.2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  <c r="Q11" s="6">
        <v>17</v>
      </c>
      <c r="R11" s="6">
        <v>18</v>
      </c>
      <c r="S11" s="6">
        <v>19</v>
      </c>
      <c r="T11" s="3"/>
      <c r="U11" s="3"/>
    </row>
    <row r="12" spans="1:21" ht="43.5" customHeight="1" x14ac:dyDescent="0.25">
      <c r="A12" s="53">
        <v>2866</v>
      </c>
      <c r="B12" s="7" t="s">
        <v>35</v>
      </c>
      <c r="C12" s="7" t="s">
        <v>36</v>
      </c>
      <c r="D12" s="7" t="s">
        <v>37</v>
      </c>
      <c r="E12" s="6">
        <v>1</v>
      </c>
      <c r="F12" s="6">
        <v>3411.3</v>
      </c>
      <c r="G12" s="6">
        <v>9</v>
      </c>
      <c r="H12" s="55" t="s">
        <v>150</v>
      </c>
      <c r="I12" s="55" t="s">
        <v>99</v>
      </c>
      <c r="J12" s="55" t="s">
        <v>101</v>
      </c>
      <c r="K12" s="47">
        <v>1260816.5</v>
      </c>
      <c r="L12" s="47">
        <f t="shared" ref="L12:L20" si="0">F12*G12*3</f>
        <v>92105.1</v>
      </c>
      <c r="M12" s="47">
        <v>890250.96</v>
      </c>
      <c r="N12" s="47">
        <v>88040.960000000006</v>
      </c>
      <c r="O12" s="47">
        <f>K12-M12</f>
        <v>370565.54000000004</v>
      </c>
      <c r="P12" s="47">
        <v>218160</v>
      </c>
      <c r="Q12" s="47" t="s">
        <v>40</v>
      </c>
      <c r="R12" s="47" t="s">
        <v>40</v>
      </c>
      <c r="S12" s="57">
        <v>672090.8</v>
      </c>
      <c r="T12" s="3"/>
      <c r="U12" s="3"/>
    </row>
    <row r="13" spans="1:21" ht="42" customHeight="1" x14ac:dyDescent="0.25">
      <c r="A13" s="54">
        <v>2388</v>
      </c>
      <c r="B13" s="20" t="s">
        <v>35</v>
      </c>
      <c r="C13" s="20" t="s">
        <v>36</v>
      </c>
      <c r="D13" s="20" t="s">
        <v>37</v>
      </c>
      <c r="E13" s="21">
        <v>3</v>
      </c>
      <c r="F13" s="21">
        <v>3099.9</v>
      </c>
      <c r="G13" s="21">
        <v>9</v>
      </c>
      <c r="H13" s="55" t="s">
        <v>150</v>
      </c>
      <c r="I13" s="19" t="s">
        <v>100</v>
      </c>
      <c r="J13" s="19" t="s">
        <v>102</v>
      </c>
      <c r="K13" s="46">
        <v>1335778.3</v>
      </c>
      <c r="L13" s="47">
        <f t="shared" si="0"/>
        <v>83697.3</v>
      </c>
      <c r="M13" s="46">
        <v>963551.02</v>
      </c>
      <c r="N13" s="46">
        <v>83641.320000000007</v>
      </c>
      <c r="O13" s="47">
        <f>K13-M13</f>
        <v>372227.28</v>
      </c>
      <c r="P13" s="46">
        <v>217500</v>
      </c>
      <c r="Q13" s="46" t="s">
        <v>40</v>
      </c>
      <c r="R13" s="47" t="s">
        <v>40</v>
      </c>
      <c r="S13" s="60">
        <v>746050.99</v>
      </c>
      <c r="T13" s="3"/>
      <c r="U13" s="3"/>
    </row>
    <row r="14" spans="1:21" ht="39" customHeight="1" x14ac:dyDescent="0.25">
      <c r="A14" s="6">
        <v>3135</v>
      </c>
      <c r="B14" s="7" t="s">
        <v>35</v>
      </c>
      <c r="C14" s="7" t="s">
        <v>36</v>
      </c>
      <c r="D14" s="7" t="s">
        <v>37</v>
      </c>
      <c r="E14" s="6">
        <v>5</v>
      </c>
      <c r="F14" s="6">
        <v>3180</v>
      </c>
      <c r="G14" s="6">
        <v>9</v>
      </c>
      <c r="H14" s="55" t="s">
        <v>150</v>
      </c>
      <c r="I14" s="7" t="s">
        <v>46</v>
      </c>
      <c r="J14" s="55" t="s">
        <v>39</v>
      </c>
      <c r="K14" s="47">
        <v>1116144.3999999999</v>
      </c>
      <c r="L14" s="47">
        <f t="shared" si="0"/>
        <v>85860</v>
      </c>
      <c r="M14" s="47">
        <v>859927.9</v>
      </c>
      <c r="N14" s="47">
        <v>101618.71</v>
      </c>
      <c r="O14" s="47">
        <f t="shared" ref="O14:O67" si="1">K14-M14</f>
        <v>256216.49999999988</v>
      </c>
      <c r="P14" s="47">
        <v>217500</v>
      </c>
      <c r="Q14" s="47" t="s">
        <v>40</v>
      </c>
      <c r="R14" s="47" t="s">
        <v>40</v>
      </c>
      <c r="S14" s="57">
        <v>642427.86</v>
      </c>
      <c r="T14" s="3"/>
      <c r="U14" s="3"/>
    </row>
    <row r="15" spans="1:21" ht="36" customHeight="1" x14ac:dyDescent="0.25">
      <c r="A15" s="21">
        <v>2534</v>
      </c>
      <c r="B15" s="20" t="s">
        <v>35</v>
      </c>
      <c r="C15" s="20" t="s">
        <v>36</v>
      </c>
      <c r="D15" s="20" t="s">
        <v>37</v>
      </c>
      <c r="E15" s="21">
        <v>7</v>
      </c>
      <c r="F15" s="21">
        <v>3225.3</v>
      </c>
      <c r="G15" s="6">
        <v>9</v>
      </c>
      <c r="H15" s="55" t="s">
        <v>150</v>
      </c>
      <c r="I15" s="19" t="s">
        <v>44</v>
      </c>
      <c r="J15" s="19" t="s">
        <v>103</v>
      </c>
      <c r="K15" s="46">
        <v>1440352.3</v>
      </c>
      <c r="L15" s="47">
        <f t="shared" si="0"/>
        <v>87083.1</v>
      </c>
      <c r="M15" s="46">
        <v>998498.9</v>
      </c>
      <c r="N15" s="46">
        <v>118810.86</v>
      </c>
      <c r="O15" s="47">
        <f t="shared" si="1"/>
        <v>441853.4</v>
      </c>
      <c r="P15" s="46">
        <v>205116</v>
      </c>
      <c r="Q15" s="46" t="s">
        <v>40</v>
      </c>
      <c r="R15" s="47" t="s">
        <v>40</v>
      </c>
      <c r="S15" s="60">
        <v>793382.88</v>
      </c>
    </row>
    <row r="16" spans="1:21" ht="36" x14ac:dyDescent="0.25">
      <c r="A16" s="22">
        <v>3049</v>
      </c>
      <c r="B16" s="20" t="s">
        <v>35</v>
      </c>
      <c r="C16" s="20" t="s">
        <v>36</v>
      </c>
      <c r="D16" s="20" t="s">
        <v>37</v>
      </c>
      <c r="E16" s="22">
        <v>9</v>
      </c>
      <c r="F16" s="22">
        <v>3420.2</v>
      </c>
      <c r="G16" s="6">
        <v>9</v>
      </c>
      <c r="H16" s="55" t="s">
        <v>150</v>
      </c>
      <c r="I16" s="19" t="s">
        <v>45</v>
      </c>
      <c r="J16" s="23">
        <v>42430</v>
      </c>
      <c r="K16" s="48">
        <v>1212255.8</v>
      </c>
      <c r="L16" s="47">
        <f t="shared" si="0"/>
        <v>92345.4</v>
      </c>
      <c r="M16" s="48">
        <v>930469.53</v>
      </c>
      <c r="N16" s="48">
        <v>68347.929999999993</v>
      </c>
      <c r="O16" s="47">
        <f t="shared" si="1"/>
        <v>281786.27</v>
      </c>
      <c r="P16" s="48">
        <v>222687</v>
      </c>
      <c r="Q16" s="49" t="s">
        <v>40</v>
      </c>
      <c r="R16" s="47" t="s">
        <v>40</v>
      </c>
      <c r="S16" s="56">
        <v>707782.53</v>
      </c>
    </row>
    <row r="17" spans="1:19" ht="36" x14ac:dyDescent="0.25">
      <c r="A17" s="22">
        <v>4221</v>
      </c>
      <c r="B17" s="22" t="s">
        <v>35</v>
      </c>
      <c r="C17" s="22" t="s">
        <v>36</v>
      </c>
      <c r="D17" s="22" t="s">
        <v>41</v>
      </c>
      <c r="E17" s="22" t="s">
        <v>42</v>
      </c>
      <c r="F17" s="22">
        <v>3384.2</v>
      </c>
      <c r="G17" s="6">
        <v>9</v>
      </c>
      <c r="H17" s="55" t="s">
        <v>150</v>
      </c>
      <c r="I17" s="19" t="s">
        <v>43</v>
      </c>
      <c r="J17" s="24">
        <v>42856</v>
      </c>
      <c r="K17" s="48">
        <v>942923.04</v>
      </c>
      <c r="L17" s="47">
        <f t="shared" si="0"/>
        <v>91373.4</v>
      </c>
      <c r="M17" s="48">
        <v>619010.99</v>
      </c>
      <c r="N17" s="48">
        <v>66018.990000000005</v>
      </c>
      <c r="O17" s="47">
        <f t="shared" si="1"/>
        <v>323912.05000000005</v>
      </c>
      <c r="P17" s="50">
        <v>414796.46</v>
      </c>
      <c r="Q17" s="49" t="s">
        <v>40</v>
      </c>
      <c r="R17" s="47" t="s">
        <v>40</v>
      </c>
      <c r="S17" s="56">
        <v>204214.53</v>
      </c>
    </row>
    <row r="18" spans="1:19" ht="39.75" customHeight="1" x14ac:dyDescent="0.25">
      <c r="A18" s="22"/>
      <c r="B18" s="22" t="s">
        <v>35</v>
      </c>
      <c r="C18" s="22" t="s">
        <v>36</v>
      </c>
      <c r="D18" s="22" t="s">
        <v>157</v>
      </c>
      <c r="E18" s="22" t="s">
        <v>158</v>
      </c>
      <c r="F18" s="22">
        <v>4597.75</v>
      </c>
      <c r="G18" s="6">
        <v>9</v>
      </c>
      <c r="H18" s="55" t="s">
        <v>150</v>
      </c>
      <c r="I18" s="19" t="s">
        <v>159</v>
      </c>
      <c r="J18" s="24">
        <v>42036</v>
      </c>
      <c r="K18" s="48">
        <v>1771732.93</v>
      </c>
      <c r="L18" s="47">
        <f t="shared" si="0"/>
        <v>124139.25</v>
      </c>
      <c r="M18" s="48">
        <v>1554673.71</v>
      </c>
      <c r="N18" s="48">
        <v>114980.21</v>
      </c>
      <c r="O18" s="47">
        <v>217059.3</v>
      </c>
      <c r="P18" s="50">
        <v>934273</v>
      </c>
      <c r="Q18" s="49" t="s">
        <v>40</v>
      </c>
      <c r="R18" s="47" t="s">
        <v>40</v>
      </c>
      <c r="S18" s="56">
        <v>620400.63</v>
      </c>
    </row>
    <row r="19" spans="1:19" ht="36" x14ac:dyDescent="0.25">
      <c r="A19" s="6">
        <v>2382</v>
      </c>
      <c r="B19" s="7" t="s">
        <v>35</v>
      </c>
      <c r="C19" s="7" t="s">
        <v>36</v>
      </c>
      <c r="D19" s="7" t="s">
        <v>41</v>
      </c>
      <c r="E19" s="6">
        <v>7</v>
      </c>
      <c r="F19" s="6">
        <v>4576.3</v>
      </c>
      <c r="G19" s="6">
        <v>9</v>
      </c>
      <c r="H19" s="55" t="s">
        <v>150</v>
      </c>
      <c r="I19" s="7" t="s">
        <v>110</v>
      </c>
      <c r="J19" s="7" t="s">
        <v>102</v>
      </c>
      <c r="K19" s="47">
        <v>1858169.9</v>
      </c>
      <c r="L19" s="47">
        <f t="shared" si="0"/>
        <v>123560.1</v>
      </c>
      <c r="M19" s="47">
        <v>1368089</v>
      </c>
      <c r="N19" s="47">
        <v>124118.3</v>
      </c>
      <c r="O19" s="47">
        <f>K19-M19</f>
        <v>490080.89999999991</v>
      </c>
      <c r="P19" s="47">
        <v>1096744</v>
      </c>
      <c r="Q19" s="47" t="s">
        <v>40</v>
      </c>
      <c r="R19" s="47" t="s">
        <v>40</v>
      </c>
      <c r="S19" s="57">
        <v>271344.93</v>
      </c>
    </row>
    <row r="20" spans="1:19" ht="36" x14ac:dyDescent="0.25">
      <c r="A20" s="6">
        <v>2394</v>
      </c>
      <c r="B20" s="7" t="s">
        <v>35</v>
      </c>
      <c r="C20" s="7" t="s">
        <v>36</v>
      </c>
      <c r="D20" s="7" t="s">
        <v>41</v>
      </c>
      <c r="E20" s="6" t="s">
        <v>106</v>
      </c>
      <c r="F20" s="6">
        <v>3420.4</v>
      </c>
      <c r="G20" s="6">
        <v>9</v>
      </c>
      <c r="H20" s="55" t="s">
        <v>150</v>
      </c>
      <c r="I20" s="7" t="s">
        <v>111</v>
      </c>
      <c r="J20" s="7" t="s">
        <v>112</v>
      </c>
      <c r="K20" s="47">
        <v>1400372.8</v>
      </c>
      <c r="L20" s="47">
        <f t="shared" si="0"/>
        <v>92350.8</v>
      </c>
      <c r="M20" s="47">
        <v>1087556.6000000001</v>
      </c>
      <c r="N20" s="47">
        <v>77652.179999999993</v>
      </c>
      <c r="O20" s="47">
        <f t="shared" ref="O20:O21" si="2">K20-M20</f>
        <v>312816.19999999995</v>
      </c>
      <c r="P20" s="47">
        <v>646454.07999999996</v>
      </c>
      <c r="Q20" s="47" t="s">
        <v>40</v>
      </c>
      <c r="R20" s="47" t="s">
        <v>40</v>
      </c>
      <c r="S20" s="57">
        <v>441102.51</v>
      </c>
    </row>
    <row r="21" spans="1:19" ht="24" x14ac:dyDescent="0.25">
      <c r="A21" s="22">
        <v>679</v>
      </c>
      <c r="B21" s="7" t="s">
        <v>35</v>
      </c>
      <c r="C21" s="7" t="s">
        <v>36</v>
      </c>
      <c r="D21" s="7" t="s">
        <v>41</v>
      </c>
      <c r="E21" s="6" t="s">
        <v>107</v>
      </c>
      <c r="F21" s="6">
        <v>3403.4</v>
      </c>
      <c r="G21" s="6">
        <v>9</v>
      </c>
      <c r="H21" s="55" t="s">
        <v>160</v>
      </c>
      <c r="I21" s="7" t="s">
        <v>109</v>
      </c>
      <c r="J21" s="24">
        <v>42036</v>
      </c>
      <c r="K21" s="48">
        <v>1496689.63</v>
      </c>
      <c r="L21" s="47">
        <f>F21*G21*3</f>
        <v>91891.8</v>
      </c>
      <c r="M21" s="48">
        <v>1210498.58</v>
      </c>
      <c r="N21" s="48">
        <v>92025.76</v>
      </c>
      <c r="O21" s="47">
        <f t="shared" si="2"/>
        <v>286191.04999999981</v>
      </c>
      <c r="P21" s="49">
        <v>408344.98</v>
      </c>
      <c r="Q21" s="47" t="s">
        <v>40</v>
      </c>
      <c r="R21" s="47">
        <v>738000</v>
      </c>
      <c r="S21" s="59">
        <v>60770.04</v>
      </c>
    </row>
    <row r="22" spans="1:19" ht="36" x14ac:dyDescent="0.25">
      <c r="A22" s="22">
        <v>4251</v>
      </c>
      <c r="B22" s="22" t="s">
        <v>35</v>
      </c>
      <c r="C22" s="22" t="s">
        <v>36</v>
      </c>
      <c r="D22" s="22" t="s">
        <v>41</v>
      </c>
      <c r="E22" s="22">
        <v>9</v>
      </c>
      <c r="F22" s="22">
        <v>2698.6</v>
      </c>
      <c r="G22" s="6">
        <v>9</v>
      </c>
      <c r="H22" s="55" t="s">
        <v>150</v>
      </c>
      <c r="I22" s="19" t="s">
        <v>47</v>
      </c>
      <c r="J22" s="24">
        <v>42036</v>
      </c>
      <c r="K22" s="48">
        <v>1206957</v>
      </c>
      <c r="L22" s="47">
        <f t="shared" ref="L22:L58" si="3">F22*G22*3</f>
        <v>72862.2</v>
      </c>
      <c r="M22" s="48">
        <v>845888.9</v>
      </c>
      <c r="N22" s="48">
        <v>66885.67</v>
      </c>
      <c r="O22" s="47">
        <f t="shared" si="1"/>
        <v>361068.1</v>
      </c>
      <c r="P22" s="48">
        <v>650182.56999999995</v>
      </c>
      <c r="Q22" s="49" t="s">
        <v>40</v>
      </c>
      <c r="R22" s="47" t="s">
        <v>40</v>
      </c>
      <c r="S22" s="56">
        <v>195706.33</v>
      </c>
    </row>
    <row r="23" spans="1:19" ht="36.75" customHeight="1" x14ac:dyDescent="0.25">
      <c r="A23" s="22">
        <v>677</v>
      </c>
      <c r="B23" s="22" t="s">
        <v>35</v>
      </c>
      <c r="C23" s="22" t="s">
        <v>36</v>
      </c>
      <c r="D23" s="22" t="s">
        <v>157</v>
      </c>
      <c r="E23" s="22" t="s">
        <v>168</v>
      </c>
      <c r="F23" s="22">
        <v>3421.2</v>
      </c>
      <c r="G23" s="6">
        <v>9</v>
      </c>
      <c r="H23" s="55" t="s">
        <v>150</v>
      </c>
      <c r="I23" s="19" t="s">
        <v>169</v>
      </c>
      <c r="J23" s="24">
        <v>42036</v>
      </c>
      <c r="K23" s="48">
        <v>1320830.5</v>
      </c>
      <c r="L23" s="47">
        <f t="shared" si="3"/>
        <v>92372.4</v>
      </c>
      <c r="M23" s="48">
        <v>1168709.6299999999</v>
      </c>
      <c r="N23" s="48">
        <v>94444.43</v>
      </c>
      <c r="O23" s="47">
        <f t="shared" si="1"/>
        <v>152120.87000000011</v>
      </c>
      <c r="P23" s="48">
        <v>497337.5</v>
      </c>
      <c r="Q23" s="49" t="s">
        <v>40</v>
      </c>
      <c r="R23" s="47" t="s">
        <v>40</v>
      </c>
      <c r="S23" s="56">
        <v>671372.07</v>
      </c>
    </row>
    <row r="24" spans="1:19" ht="36" x14ac:dyDescent="0.25">
      <c r="A24" s="22">
        <v>2928</v>
      </c>
      <c r="B24" s="22" t="s">
        <v>35</v>
      </c>
      <c r="C24" s="22" t="s">
        <v>36</v>
      </c>
      <c r="D24" s="22" t="s">
        <v>41</v>
      </c>
      <c r="E24" s="22" t="s">
        <v>48</v>
      </c>
      <c r="F24" s="22">
        <v>3429.7</v>
      </c>
      <c r="G24" s="6">
        <v>9</v>
      </c>
      <c r="H24" s="55" t="s">
        <v>150</v>
      </c>
      <c r="I24" s="19" t="s">
        <v>49</v>
      </c>
      <c r="J24" s="24">
        <v>42370</v>
      </c>
      <c r="K24" s="48">
        <v>1093506.58</v>
      </c>
      <c r="L24" s="47">
        <f t="shared" si="3"/>
        <v>92601.9</v>
      </c>
      <c r="M24" s="48">
        <v>869830.41</v>
      </c>
      <c r="N24" s="48">
        <v>72026.66</v>
      </c>
      <c r="O24" s="47">
        <f t="shared" si="1"/>
        <v>223676.17000000004</v>
      </c>
      <c r="P24" s="48">
        <v>547593.69999999995</v>
      </c>
      <c r="Q24" s="49" t="s">
        <v>40</v>
      </c>
      <c r="R24" s="47" t="s">
        <v>40</v>
      </c>
      <c r="S24" s="56">
        <v>322236.71000000002</v>
      </c>
    </row>
    <row r="25" spans="1:19" ht="36" x14ac:dyDescent="0.25">
      <c r="A25" s="22">
        <v>2268</v>
      </c>
      <c r="B25" s="22" t="s">
        <v>35</v>
      </c>
      <c r="C25" s="22" t="s">
        <v>36</v>
      </c>
      <c r="D25" s="22" t="s">
        <v>41</v>
      </c>
      <c r="E25" s="22" t="s">
        <v>50</v>
      </c>
      <c r="F25" s="22">
        <v>3386.4</v>
      </c>
      <c r="G25" s="6">
        <v>9</v>
      </c>
      <c r="H25" s="55" t="s">
        <v>150</v>
      </c>
      <c r="I25" s="19" t="s">
        <v>51</v>
      </c>
      <c r="J25" s="24">
        <v>42095</v>
      </c>
      <c r="K25" s="48">
        <v>1464728.74</v>
      </c>
      <c r="L25" s="47">
        <f t="shared" si="3"/>
        <v>91432.8</v>
      </c>
      <c r="M25" s="48">
        <v>1102968.9099999999</v>
      </c>
      <c r="N25" s="48">
        <v>82218.149999999994</v>
      </c>
      <c r="O25" s="47">
        <f t="shared" si="1"/>
        <v>361759.83000000007</v>
      </c>
      <c r="P25" s="48">
        <v>498600.96000000002</v>
      </c>
      <c r="Q25" s="49" t="s">
        <v>40</v>
      </c>
      <c r="R25" s="47" t="s">
        <v>40</v>
      </c>
      <c r="S25" s="56">
        <v>604367.94999999995</v>
      </c>
    </row>
    <row r="26" spans="1:19" ht="36" x14ac:dyDescent="0.25">
      <c r="A26" s="22">
        <v>658</v>
      </c>
      <c r="B26" s="22" t="s">
        <v>35</v>
      </c>
      <c r="C26" s="22" t="s">
        <v>36</v>
      </c>
      <c r="D26" s="22" t="s">
        <v>41</v>
      </c>
      <c r="E26" s="22">
        <v>11</v>
      </c>
      <c r="F26" s="22">
        <v>3318.31</v>
      </c>
      <c r="G26" s="6">
        <v>9</v>
      </c>
      <c r="H26" s="55" t="s">
        <v>150</v>
      </c>
      <c r="I26" s="19" t="s">
        <v>53</v>
      </c>
      <c r="J26" s="24">
        <v>42036</v>
      </c>
      <c r="K26" s="48">
        <v>1481083.36</v>
      </c>
      <c r="L26" s="47">
        <f t="shared" si="3"/>
        <v>89594.37</v>
      </c>
      <c r="M26" s="48">
        <v>1034275.13</v>
      </c>
      <c r="N26" s="48">
        <v>70775.600000000006</v>
      </c>
      <c r="O26" s="47">
        <f t="shared" si="1"/>
        <v>446808.2300000001</v>
      </c>
      <c r="P26" s="48">
        <v>235936</v>
      </c>
      <c r="Q26" s="49" t="s">
        <v>40</v>
      </c>
      <c r="R26" s="47" t="s">
        <v>40</v>
      </c>
      <c r="S26" s="56">
        <v>798339.13</v>
      </c>
    </row>
    <row r="27" spans="1:19" ht="36" x14ac:dyDescent="0.25">
      <c r="A27" s="22">
        <v>2391</v>
      </c>
      <c r="B27" s="22" t="s">
        <v>35</v>
      </c>
      <c r="C27" s="22" t="s">
        <v>36</v>
      </c>
      <c r="D27" s="22" t="s">
        <v>41</v>
      </c>
      <c r="E27" s="22" t="s">
        <v>52</v>
      </c>
      <c r="F27" s="22">
        <v>3335.7</v>
      </c>
      <c r="G27" s="6">
        <v>9</v>
      </c>
      <c r="H27" s="55" t="s">
        <v>150</v>
      </c>
      <c r="I27" s="19" t="s">
        <v>54</v>
      </c>
      <c r="J27" s="24">
        <v>42125</v>
      </c>
      <c r="K27" s="48">
        <v>1250353.79</v>
      </c>
      <c r="L27" s="47">
        <f t="shared" si="3"/>
        <v>90063.9</v>
      </c>
      <c r="M27" s="48">
        <v>1002789.88</v>
      </c>
      <c r="N27" s="48">
        <v>71758.05</v>
      </c>
      <c r="O27" s="47">
        <f t="shared" si="1"/>
        <v>247563.91000000003</v>
      </c>
      <c r="P27" s="48">
        <v>181896</v>
      </c>
      <c r="Q27" s="49" t="s">
        <v>40</v>
      </c>
      <c r="R27" s="47" t="s">
        <v>40</v>
      </c>
      <c r="S27" s="56">
        <v>820893.88</v>
      </c>
    </row>
    <row r="28" spans="1:19" ht="36" x14ac:dyDescent="0.25">
      <c r="A28" s="22">
        <v>2376</v>
      </c>
      <c r="B28" s="22" t="s">
        <v>35</v>
      </c>
      <c r="C28" s="22" t="s">
        <v>36</v>
      </c>
      <c r="D28" s="22" t="s">
        <v>41</v>
      </c>
      <c r="E28" s="22" t="s">
        <v>55</v>
      </c>
      <c r="F28" s="22">
        <v>3374.6</v>
      </c>
      <c r="G28" s="6">
        <v>9</v>
      </c>
      <c r="H28" s="55" t="s">
        <v>150</v>
      </c>
      <c r="I28" s="19" t="s">
        <v>56</v>
      </c>
      <c r="J28" s="24">
        <v>42125</v>
      </c>
      <c r="K28" s="48">
        <v>1264935.06</v>
      </c>
      <c r="L28" s="47">
        <f t="shared" si="3"/>
        <v>91114.2</v>
      </c>
      <c r="M28" s="48">
        <v>979676.25</v>
      </c>
      <c r="N28" s="48">
        <v>70037.960000000006</v>
      </c>
      <c r="O28" s="47">
        <f t="shared" si="1"/>
        <v>285258.81000000006</v>
      </c>
      <c r="P28" s="48">
        <v>446635</v>
      </c>
      <c r="Q28" s="49" t="s">
        <v>40</v>
      </c>
      <c r="R28" s="47" t="s">
        <v>40</v>
      </c>
      <c r="S28" s="56">
        <v>533041.26</v>
      </c>
    </row>
    <row r="29" spans="1:19" ht="36" x14ac:dyDescent="0.25">
      <c r="A29" s="22">
        <v>2270</v>
      </c>
      <c r="B29" s="22" t="s">
        <v>35</v>
      </c>
      <c r="C29" s="22" t="s">
        <v>36</v>
      </c>
      <c r="D29" s="22" t="s">
        <v>41</v>
      </c>
      <c r="E29" s="22" t="s">
        <v>57</v>
      </c>
      <c r="F29" s="22">
        <v>3401.9</v>
      </c>
      <c r="G29" s="6">
        <v>9</v>
      </c>
      <c r="H29" s="55" t="s">
        <v>150</v>
      </c>
      <c r="I29" s="19" t="s">
        <v>58</v>
      </c>
      <c r="J29" s="24">
        <v>42095</v>
      </c>
      <c r="K29" s="48">
        <v>1471793.69</v>
      </c>
      <c r="L29" s="47">
        <f t="shared" si="3"/>
        <v>91851.3</v>
      </c>
      <c r="M29" s="48">
        <v>1074812.19</v>
      </c>
      <c r="N29" s="48">
        <v>76451.960000000006</v>
      </c>
      <c r="O29" s="47">
        <f t="shared" si="1"/>
        <v>396981.5</v>
      </c>
      <c r="P29" s="49">
        <v>0</v>
      </c>
      <c r="Q29" s="49" t="s">
        <v>40</v>
      </c>
      <c r="R29" s="47" t="s">
        <v>40</v>
      </c>
      <c r="S29" s="56">
        <v>1074812.19</v>
      </c>
    </row>
    <row r="30" spans="1:19" ht="36" x14ac:dyDescent="0.25">
      <c r="A30" s="22">
        <v>2272</v>
      </c>
      <c r="B30" s="22" t="s">
        <v>35</v>
      </c>
      <c r="C30" s="22" t="s">
        <v>36</v>
      </c>
      <c r="D30" s="22" t="s">
        <v>41</v>
      </c>
      <c r="E30" s="22">
        <v>15</v>
      </c>
      <c r="F30" s="22">
        <v>3405.7</v>
      </c>
      <c r="G30" s="6">
        <v>9</v>
      </c>
      <c r="H30" s="55" t="s">
        <v>150</v>
      </c>
      <c r="I30" s="19" t="s">
        <v>59</v>
      </c>
      <c r="J30" s="24">
        <v>42095</v>
      </c>
      <c r="K30" s="48">
        <v>1448874.89</v>
      </c>
      <c r="L30" s="47">
        <f t="shared" si="3"/>
        <v>91953.9</v>
      </c>
      <c r="M30" s="48">
        <v>1030601.51</v>
      </c>
      <c r="N30" s="48">
        <v>88264.87</v>
      </c>
      <c r="O30" s="47">
        <f t="shared" si="1"/>
        <v>418273.37999999989</v>
      </c>
      <c r="P30" s="48">
        <v>131303.23000000001</v>
      </c>
      <c r="Q30" s="49" t="s">
        <v>40</v>
      </c>
      <c r="R30" s="47" t="s">
        <v>40</v>
      </c>
      <c r="S30" s="56">
        <v>899298.28</v>
      </c>
    </row>
    <row r="31" spans="1:19" ht="36.75" customHeight="1" x14ac:dyDescent="0.25">
      <c r="A31" s="6">
        <v>3763</v>
      </c>
      <c r="B31" s="7" t="s">
        <v>35</v>
      </c>
      <c r="C31" s="7" t="s">
        <v>36</v>
      </c>
      <c r="D31" s="7" t="s">
        <v>114</v>
      </c>
      <c r="E31" s="6">
        <v>4</v>
      </c>
      <c r="F31" s="6">
        <v>3776.7</v>
      </c>
      <c r="G31" s="6">
        <v>9</v>
      </c>
      <c r="H31" s="55" t="s">
        <v>150</v>
      </c>
      <c r="I31" s="7" t="s">
        <v>119</v>
      </c>
      <c r="J31" s="7" t="s">
        <v>113</v>
      </c>
      <c r="K31" s="47">
        <v>1208350.6000000001</v>
      </c>
      <c r="L31" s="47">
        <f t="shared" si="3"/>
        <v>101970.9</v>
      </c>
      <c r="M31" s="47">
        <v>537198.19999999995</v>
      </c>
      <c r="N31" s="47">
        <v>56804.41</v>
      </c>
      <c r="O31" s="47">
        <f>K31-M31</f>
        <v>671152.40000000014</v>
      </c>
      <c r="P31" s="47">
        <v>195000</v>
      </c>
      <c r="Q31" s="9" t="s">
        <v>40</v>
      </c>
      <c r="R31" s="9" t="s">
        <v>40</v>
      </c>
      <c r="S31" s="57">
        <v>342198.23</v>
      </c>
    </row>
    <row r="32" spans="1:19" ht="35.25" customHeight="1" x14ac:dyDescent="0.25">
      <c r="A32" s="6">
        <v>690</v>
      </c>
      <c r="B32" s="7" t="s">
        <v>35</v>
      </c>
      <c r="C32" s="7" t="s">
        <v>36</v>
      </c>
      <c r="D32" s="7" t="s">
        <v>114</v>
      </c>
      <c r="E32" s="6" t="s">
        <v>115</v>
      </c>
      <c r="F32" s="6">
        <v>3204.2</v>
      </c>
      <c r="G32" s="6">
        <v>9</v>
      </c>
      <c r="H32" s="55" t="s">
        <v>150</v>
      </c>
      <c r="I32" s="7" t="s">
        <v>117</v>
      </c>
      <c r="J32" s="7" t="s">
        <v>103</v>
      </c>
      <c r="K32" s="47">
        <v>1268350.5</v>
      </c>
      <c r="L32" s="47">
        <f t="shared" si="3"/>
        <v>86513.4</v>
      </c>
      <c r="M32" s="47">
        <v>807736.9</v>
      </c>
      <c r="N32" s="47">
        <v>53406.93</v>
      </c>
      <c r="O32" s="47">
        <f>K32-M32</f>
        <v>460613.6</v>
      </c>
      <c r="P32" s="47">
        <v>213016</v>
      </c>
      <c r="Q32" s="9" t="s">
        <v>40</v>
      </c>
      <c r="R32" s="9" t="s">
        <v>40</v>
      </c>
      <c r="S32" s="57">
        <v>594720.98</v>
      </c>
    </row>
    <row r="33" spans="1:19" ht="36" customHeight="1" x14ac:dyDescent="0.25">
      <c r="A33" s="22">
        <v>795</v>
      </c>
      <c r="B33" s="7" t="s">
        <v>35</v>
      </c>
      <c r="C33" s="7" t="s">
        <v>36</v>
      </c>
      <c r="D33" s="7" t="s">
        <v>114</v>
      </c>
      <c r="E33" s="22" t="s">
        <v>116</v>
      </c>
      <c r="F33" s="22">
        <v>3229.1</v>
      </c>
      <c r="G33" s="6">
        <v>9</v>
      </c>
      <c r="H33" s="55" t="s">
        <v>150</v>
      </c>
      <c r="I33" s="7" t="s">
        <v>118</v>
      </c>
      <c r="J33" s="23">
        <v>42036</v>
      </c>
      <c r="K33" s="48">
        <v>1441906.45</v>
      </c>
      <c r="L33" s="47">
        <f t="shared" si="3"/>
        <v>87185.7</v>
      </c>
      <c r="M33" s="48">
        <v>986062.63</v>
      </c>
      <c r="N33" s="48">
        <v>83105.73</v>
      </c>
      <c r="O33" s="47">
        <f t="shared" ref="O33:O49" si="4">K33-M33</f>
        <v>455843.81999999995</v>
      </c>
      <c r="P33" s="50">
        <v>213516</v>
      </c>
      <c r="Q33" s="9" t="s">
        <v>40</v>
      </c>
      <c r="R33" s="9" t="s">
        <v>40</v>
      </c>
      <c r="S33" s="58">
        <v>772546.63</v>
      </c>
    </row>
    <row r="34" spans="1:19" ht="36" x14ac:dyDescent="0.25">
      <c r="A34" s="22">
        <v>3860</v>
      </c>
      <c r="B34" s="22" t="s">
        <v>35</v>
      </c>
      <c r="C34" s="22" t="s">
        <v>36</v>
      </c>
      <c r="D34" s="22" t="s">
        <v>60</v>
      </c>
      <c r="E34" s="22">
        <v>6</v>
      </c>
      <c r="F34" s="22">
        <v>3409.4</v>
      </c>
      <c r="G34" s="6">
        <v>9</v>
      </c>
      <c r="H34" s="55" t="s">
        <v>150</v>
      </c>
      <c r="I34" s="19" t="s">
        <v>61</v>
      </c>
      <c r="J34" s="24">
        <v>42036</v>
      </c>
      <c r="K34" s="48">
        <v>1522371.04</v>
      </c>
      <c r="L34" s="47">
        <f t="shared" si="3"/>
        <v>92053.8</v>
      </c>
      <c r="M34" s="48">
        <v>982292.12</v>
      </c>
      <c r="N34" s="48">
        <v>81187.19</v>
      </c>
      <c r="O34" s="47">
        <f t="shared" si="4"/>
        <v>540078.92000000004</v>
      </c>
      <c r="P34" s="48">
        <v>631280</v>
      </c>
      <c r="Q34" s="49" t="s">
        <v>40</v>
      </c>
      <c r="R34" s="47" t="s">
        <v>40</v>
      </c>
      <c r="S34" s="56">
        <v>351012.12</v>
      </c>
    </row>
    <row r="35" spans="1:19" ht="36" x14ac:dyDescent="0.25">
      <c r="A35" s="22">
        <v>3717</v>
      </c>
      <c r="B35" s="22" t="s">
        <v>35</v>
      </c>
      <c r="C35" s="22" t="s">
        <v>36</v>
      </c>
      <c r="D35" s="22" t="s">
        <v>60</v>
      </c>
      <c r="E35" s="22" t="s">
        <v>62</v>
      </c>
      <c r="F35" s="22">
        <v>3409</v>
      </c>
      <c r="G35" s="6">
        <v>9</v>
      </c>
      <c r="H35" s="55" t="s">
        <v>150</v>
      </c>
      <c r="I35" s="19" t="s">
        <v>63</v>
      </c>
      <c r="J35" s="24">
        <v>42430</v>
      </c>
      <c r="K35" s="48">
        <v>1150704.43</v>
      </c>
      <c r="L35" s="47">
        <f t="shared" si="3"/>
        <v>92043</v>
      </c>
      <c r="M35" s="48">
        <v>816254.31</v>
      </c>
      <c r="N35" s="48">
        <v>73273.91</v>
      </c>
      <c r="O35" s="47">
        <f t="shared" si="4"/>
        <v>334450.11999999988</v>
      </c>
      <c r="P35" s="49">
        <v>0</v>
      </c>
      <c r="Q35" s="49" t="s">
        <v>40</v>
      </c>
      <c r="R35" s="47" t="s">
        <v>40</v>
      </c>
      <c r="S35" s="56">
        <v>816254.31</v>
      </c>
    </row>
    <row r="36" spans="1:19" ht="36" x14ac:dyDescent="0.25">
      <c r="A36" s="22">
        <v>3716</v>
      </c>
      <c r="B36" s="22" t="s">
        <v>35</v>
      </c>
      <c r="C36" s="22" t="s">
        <v>36</v>
      </c>
      <c r="D36" s="22" t="s">
        <v>60</v>
      </c>
      <c r="E36" s="22" t="s">
        <v>64</v>
      </c>
      <c r="F36" s="22">
        <v>3364.9</v>
      </c>
      <c r="G36" s="6">
        <v>9</v>
      </c>
      <c r="H36" s="55" t="s">
        <v>150</v>
      </c>
      <c r="I36" s="19" t="s">
        <v>65</v>
      </c>
      <c r="J36" s="24">
        <v>42125</v>
      </c>
      <c r="K36" s="48">
        <v>1432804.03</v>
      </c>
      <c r="L36" s="47">
        <f t="shared" si="3"/>
        <v>90852.3</v>
      </c>
      <c r="M36" s="48">
        <v>949275.6</v>
      </c>
      <c r="N36" s="48">
        <v>65984.160000000003</v>
      </c>
      <c r="O36" s="47">
        <f t="shared" si="4"/>
        <v>483528.43000000005</v>
      </c>
      <c r="P36" s="49">
        <v>0</v>
      </c>
      <c r="Q36" s="49" t="s">
        <v>40</v>
      </c>
      <c r="R36" s="47" t="s">
        <v>40</v>
      </c>
      <c r="S36" s="56">
        <v>949275.6</v>
      </c>
    </row>
    <row r="37" spans="1:19" ht="36" x14ac:dyDescent="0.25">
      <c r="A37" s="22">
        <v>2377</v>
      </c>
      <c r="B37" s="22" t="s">
        <v>35</v>
      </c>
      <c r="C37" s="22" t="s">
        <v>36</v>
      </c>
      <c r="D37" s="22" t="s">
        <v>60</v>
      </c>
      <c r="E37" s="22" t="s">
        <v>66</v>
      </c>
      <c r="F37" s="22">
        <v>1596.7</v>
      </c>
      <c r="G37" s="6">
        <v>9</v>
      </c>
      <c r="H37" s="55" t="s">
        <v>150</v>
      </c>
      <c r="I37" s="19" t="s">
        <v>67</v>
      </c>
      <c r="J37" s="24">
        <v>42125</v>
      </c>
      <c r="K37" s="48">
        <v>679555.51</v>
      </c>
      <c r="L37" s="47">
        <f t="shared" si="3"/>
        <v>43110.9</v>
      </c>
      <c r="M37" s="48">
        <v>496983.25</v>
      </c>
      <c r="N37" s="48">
        <v>35151.42</v>
      </c>
      <c r="O37" s="47">
        <f t="shared" si="4"/>
        <v>182572.26</v>
      </c>
      <c r="P37" s="48">
        <v>358304</v>
      </c>
      <c r="Q37" s="49" t="s">
        <v>40</v>
      </c>
      <c r="R37" s="47" t="s">
        <v>40</v>
      </c>
      <c r="S37" s="56">
        <v>138679.25</v>
      </c>
    </row>
    <row r="38" spans="1:19" ht="36" x14ac:dyDescent="0.25">
      <c r="A38" s="22">
        <v>3715</v>
      </c>
      <c r="B38" s="22" t="s">
        <v>35</v>
      </c>
      <c r="C38" s="22" t="s">
        <v>36</v>
      </c>
      <c r="D38" s="22" t="s">
        <v>60</v>
      </c>
      <c r="E38" s="22">
        <v>10</v>
      </c>
      <c r="F38" s="22">
        <v>3159.4</v>
      </c>
      <c r="G38" s="6">
        <v>9</v>
      </c>
      <c r="H38" s="55" t="s">
        <v>150</v>
      </c>
      <c r="I38" s="19" t="s">
        <v>68</v>
      </c>
      <c r="J38" s="24">
        <v>42644</v>
      </c>
      <c r="K38" s="48">
        <v>952196.88</v>
      </c>
      <c r="L38" s="47">
        <f t="shared" si="3"/>
        <v>85303.8</v>
      </c>
      <c r="M38" s="48">
        <v>640018.30000000005</v>
      </c>
      <c r="N38" s="48">
        <v>59423.61</v>
      </c>
      <c r="O38" s="47">
        <f t="shared" si="4"/>
        <v>312178.57999999996</v>
      </c>
      <c r="P38" s="48">
        <v>578738</v>
      </c>
      <c r="Q38" s="49" t="s">
        <v>40</v>
      </c>
      <c r="R38" s="47" t="s">
        <v>40</v>
      </c>
      <c r="S38" s="56">
        <v>61280.3</v>
      </c>
    </row>
    <row r="39" spans="1:19" ht="36" x14ac:dyDescent="0.25">
      <c r="A39" s="22">
        <v>2533</v>
      </c>
      <c r="B39" s="22" t="s">
        <v>35</v>
      </c>
      <c r="C39" s="22" t="s">
        <v>36</v>
      </c>
      <c r="D39" s="22" t="s">
        <v>60</v>
      </c>
      <c r="E39" s="22" t="s">
        <v>69</v>
      </c>
      <c r="F39" s="22">
        <v>1573.2</v>
      </c>
      <c r="G39" s="6">
        <v>9</v>
      </c>
      <c r="H39" s="55" t="s">
        <v>150</v>
      </c>
      <c r="I39" s="19" t="s">
        <v>70</v>
      </c>
      <c r="J39" s="24">
        <v>42186</v>
      </c>
      <c r="K39" s="48">
        <v>647375.21</v>
      </c>
      <c r="L39" s="47">
        <f t="shared" si="3"/>
        <v>42476.4</v>
      </c>
      <c r="M39" s="48">
        <v>451930.21</v>
      </c>
      <c r="N39" s="48">
        <v>40262.71</v>
      </c>
      <c r="O39" s="47">
        <f t="shared" si="4"/>
        <v>195444.99999999994</v>
      </c>
      <c r="P39" s="48">
        <v>89400</v>
      </c>
      <c r="Q39" s="49" t="s">
        <v>40</v>
      </c>
      <c r="R39" s="47" t="s">
        <v>40</v>
      </c>
      <c r="S39" s="56">
        <v>362530.21</v>
      </c>
    </row>
    <row r="40" spans="1:19" ht="36" x14ac:dyDescent="0.25">
      <c r="A40" s="22">
        <v>3859</v>
      </c>
      <c r="B40" s="22" t="s">
        <v>35</v>
      </c>
      <c r="C40" s="22" t="s">
        <v>36</v>
      </c>
      <c r="D40" s="22" t="s">
        <v>60</v>
      </c>
      <c r="E40" s="22" t="s">
        <v>71</v>
      </c>
      <c r="F40" s="22">
        <v>1567.8</v>
      </c>
      <c r="G40" s="6">
        <v>9</v>
      </c>
      <c r="H40" s="55" t="s">
        <v>150</v>
      </c>
      <c r="I40" s="19" t="s">
        <v>72</v>
      </c>
      <c r="J40" s="24">
        <v>42125</v>
      </c>
      <c r="K40" s="48">
        <v>667255.61</v>
      </c>
      <c r="L40" s="47">
        <f t="shared" si="3"/>
        <v>42330.6</v>
      </c>
      <c r="M40" s="48">
        <v>449326.56</v>
      </c>
      <c r="N40" s="48">
        <v>38442.69</v>
      </c>
      <c r="O40" s="47">
        <f t="shared" si="4"/>
        <v>217929.05</v>
      </c>
      <c r="P40" s="48">
        <v>285203</v>
      </c>
      <c r="Q40" s="49" t="s">
        <v>40</v>
      </c>
      <c r="R40" s="47" t="s">
        <v>40</v>
      </c>
      <c r="S40" s="56">
        <v>164123.56</v>
      </c>
    </row>
    <row r="41" spans="1:19" ht="36" x14ac:dyDescent="0.25">
      <c r="A41" s="22">
        <v>2378</v>
      </c>
      <c r="B41" s="22" t="s">
        <v>35</v>
      </c>
      <c r="C41" s="22" t="s">
        <v>36</v>
      </c>
      <c r="D41" s="22" t="s">
        <v>60</v>
      </c>
      <c r="E41" s="22">
        <v>14</v>
      </c>
      <c r="F41" s="22">
        <v>3367.7</v>
      </c>
      <c r="G41" s="6">
        <v>9</v>
      </c>
      <c r="H41" s="55" t="s">
        <v>150</v>
      </c>
      <c r="I41" s="19" t="s">
        <v>73</v>
      </c>
      <c r="J41" s="24">
        <v>42125</v>
      </c>
      <c r="K41" s="48">
        <v>1433173.52</v>
      </c>
      <c r="L41" s="47">
        <f t="shared" si="3"/>
        <v>90927.9</v>
      </c>
      <c r="M41" s="48">
        <v>1119871.58</v>
      </c>
      <c r="N41" s="48">
        <v>98907.48</v>
      </c>
      <c r="O41" s="47">
        <f t="shared" si="4"/>
        <v>313301.93999999994</v>
      </c>
      <c r="P41" s="48">
        <v>816889.1</v>
      </c>
      <c r="Q41" s="49" t="s">
        <v>40</v>
      </c>
      <c r="R41" s="47" t="s">
        <v>40</v>
      </c>
      <c r="S41" s="56">
        <v>302982.48</v>
      </c>
    </row>
    <row r="42" spans="1:19" ht="36" x14ac:dyDescent="0.25">
      <c r="A42" s="22">
        <v>2199</v>
      </c>
      <c r="B42" s="22" t="s">
        <v>35</v>
      </c>
      <c r="C42" s="22" t="s">
        <v>36</v>
      </c>
      <c r="D42" s="22" t="s">
        <v>60</v>
      </c>
      <c r="E42" s="22" t="s">
        <v>74</v>
      </c>
      <c r="F42" s="22">
        <v>1592</v>
      </c>
      <c r="G42" s="6">
        <v>9</v>
      </c>
      <c r="H42" s="55" t="s">
        <v>150</v>
      </c>
      <c r="I42" s="19" t="s">
        <v>75</v>
      </c>
      <c r="J42" s="24">
        <v>42095</v>
      </c>
      <c r="K42" s="48">
        <v>688896.73</v>
      </c>
      <c r="L42" s="47">
        <f t="shared" si="3"/>
        <v>42984</v>
      </c>
      <c r="M42" s="48">
        <v>538596.65</v>
      </c>
      <c r="N42" s="48">
        <v>35013.300000000003</v>
      </c>
      <c r="O42" s="47">
        <f t="shared" si="4"/>
        <v>150300.07999999996</v>
      </c>
      <c r="P42" s="48">
        <v>99106</v>
      </c>
      <c r="Q42" s="49" t="s">
        <v>40</v>
      </c>
      <c r="R42" s="47" t="s">
        <v>40</v>
      </c>
      <c r="S42" s="56">
        <v>439490.65</v>
      </c>
    </row>
    <row r="43" spans="1:19" ht="38.25" customHeight="1" x14ac:dyDescent="0.25">
      <c r="A43" s="22">
        <v>167</v>
      </c>
      <c r="B43" s="22" t="s">
        <v>35</v>
      </c>
      <c r="C43" s="22" t="s">
        <v>36</v>
      </c>
      <c r="D43" s="22" t="s">
        <v>60</v>
      </c>
      <c r="E43" s="22">
        <v>20</v>
      </c>
      <c r="F43" s="22">
        <v>3182.2</v>
      </c>
      <c r="G43" s="6">
        <v>9</v>
      </c>
      <c r="H43" s="55" t="s">
        <v>150</v>
      </c>
      <c r="I43" s="19" t="s">
        <v>170</v>
      </c>
      <c r="J43" s="24">
        <v>42036</v>
      </c>
      <c r="K43" s="48">
        <v>1243193.2</v>
      </c>
      <c r="L43" s="47">
        <f t="shared" si="3"/>
        <v>85919.4</v>
      </c>
      <c r="M43" s="48">
        <v>910544.92</v>
      </c>
      <c r="N43" s="48">
        <v>75976.02</v>
      </c>
      <c r="O43" s="47">
        <f t="shared" si="4"/>
        <v>332648.27999999991</v>
      </c>
      <c r="P43" s="48">
        <v>235916</v>
      </c>
      <c r="Q43" s="49" t="s">
        <v>40</v>
      </c>
      <c r="R43" s="47" t="s">
        <v>40</v>
      </c>
      <c r="S43" s="56">
        <v>674628.91</v>
      </c>
    </row>
    <row r="44" spans="1:19" ht="37.5" customHeight="1" x14ac:dyDescent="0.25">
      <c r="A44" s="22">
        <v>3762</v>
      </c>
      <c r="B44" s="22" t="s">
        <v>35</v>
      </c>
      <c r="C44" s="22" t="s">
        <v>36</v>
      </c>
      <c r="D44" s="22" t="s">
        <v>60</v>
      </c>
      <c r="E44" s="22">
        <v>22</v>
      </c>
      <c r="F44" s="22">
        <v>3904.9</v>
      </c>
      <c r="G44" s="6">
        <v>9</v>
      </c>
      <c r="H44" s="55" t="s">
        <v>150</v>
      </c>
      <c r="I44" s="19" t="s">
        <v>161</v>
      </c>
      <c r="J44" s="24">
        <v>42552</v>
      </c>
      <c r="K44" s="48">
        <v>1067443.6000000001</v>
      </c>
      <c r="L44" s="47">
        <f t="shared" si="3"/>
        <v>105432.29999999999</v>
      </c>
      <c r="M44" s="48">
        <v>690117.04</v>
      </c>
      <c r="N44" s="48">
        <v>122883.64</v>
      </c>
      <c r="O44" s="47">
        <f>K44-M44</f>
        <v>377326.56000000006</v>
      </c>
      <c r="P44" s="48">
        <v>193950</v>
      </c>
      <c r="Q44" s="49" t="s">
        <v>40</v>
      </c>
      <c r="R44" s="47" t="s">
        <v>40</v>
      </c>
      <c r="S44" s="56">
        <v>496167.06</v>
      </c>
    </row>
    <row r="45" spans="1:19" ht="37.5" customHeight="1" x14ac:dyDescent="0.25">
      <c r="A45" s="22">
        <v>692</v>
      </c>
      <c r="B45" s="22" t="s">
        <v>35</v>
      </c>
      <c r="C45" s="22" t="s">
        <v>36</v>
      </c>
      <c r="D45" s="22" t="s">
        <v>60</v>
      </c>
      <c r="E45" s="22" t="s">
        <v>162</v>
      </c>
      <c r="F45" s="22">
        <v>3249.4</v>
      </c>
      <c r="G45" s="6">
        <v>9</v>
      </c>
      <c r="H45" s="55" t="s">
        <v>150</v>
      </c>
      <c r="I45" s="19" t="s">
        <v>163</v>
      </c>
      <c r="J45" s="24">
        <v>42036</v>
      </c>
      <c r="K45" s="48">
        <v>1286322.3999999999</v>
      </c>
      <c r="L45" s="47">
        <f t="shared" si="3"/>
        <v>87733.8</v>
      </c>
      <c r="M45" s="48">
        <v>940252.94</v>
      </c>
      <c r="N45" s="48">
        <v>67820.34</v>
      </c>
      <c r="O45" s="47">
        <f t="shared" ref="O45:O46" si="5">K45-M45</f>
        <v>346069.45999999996</v>
      </c>
      <c r="P45" s="48">
        <v>0</v>
      </c>
      <c r="Q45" s="49" t="s">
        <v>40</v>
      </c>
      <c r="R45" s="47" t="s">
        <v>40</v>
      </c>
      <c r="S45" s="56">
        <v>940252.85</v>
      </c>
    </row>
    <row r="46" spans="1:19" ht="40.5" customHeight="1" x14ac:dyDescent="0.25">
      <c r="A46" s="22">
        <v>2385</v>
      </c>
      <c r="B46" s="22" t="s">
        <v>35</v>
      </c>
      <c r="C46" s="22" t="s">
        <v>36</v>
      </c>
      <c r="D46" s="22" t="s">
        <v>60</v>
      </c>
      <c r="E46" s="22">
        <v>24</v>
      </c>
      <c r="F46" s="22">
        <v>1594.5</v>
      </c>
      <c r="G46" s="6">
        <v>9</v>
      </c>
      <c r="H46" s="55" t="s">
        <v>150</v>
      </c>
      <c r="I46" s="19" t="s">
        <v>164</v>
      </c>
      <c r="J46" s="24">
        <v>42125</v>
      </c>
      <c r="K46" s="48">
        <v>582977.69999999995</v>
      </c>
      <c r="L46" s="47">
        <f t="shared" si="3"/>
        <v>43051.5</v>
      </c>
      <c r="M46" s="48">
        <v>406183.73</v>
      </c>
      <c r="N46" s="48">
        <v>25982.03</v>
      </c>
      <c r="O46" s="47">
        <f t="shared" si="5"/>
        <v>176793.96999999997</v>
      </c>
      <c r="P46" s="48">
        <v>231081.2</v>
      </c>
      <c r="Q46" s="49" t="s">
        <v>40</v>
      </c>
      <c r="R46" s="47" t="s">
        <v>40</v>
      </c>
      <c r="S46" s="56">
        <v>175102.65</v>
      </c>
    </row>
    <row r="47" spans="1:19" ht="35.25" customHeight="1" x14ac:dyDescent="0.25">
      <c r="A47" s="6">
        <v>171</v>
      </c>
      <c r="B47" s="7" t="s">
        <v>35</v>
      </c>
      <c r="C47" s="7" t="s">
        <v>36</v>
      </c>
      <c r="D47" s="7" t="s">
        <v>114</v>
      </c>
      <c r="E47" s="6">
        <v>26</v>
      </c>
      <c r="F47" s="6">
        <v>3379.2</v>
      </c>
      <c r="G47" s="6">
        <v>9</v>
      </c>
      <c r="H47" s="55" t="s">
        <v>150</v>
      </c>
      <c r="I47" s="7" t="s">
        <v>152</v>
      </c>
      <c r="J47" s="7" t="s">
        <v>103</v>
      </c>
      <c r="K47" s="47">
        <v>1328547.8</v>
      </c>
      <c r="L47" s="47">
        <f t="shared" si="3"/>
        <v>91238.399999999994</v>
      </c>
      <c r="M47" s="47">
        <v>1114815.1000000001</v>
      </c>
      <c r="N47" s="47">
        <v>81160.23</v>
      </c>
      <c r="O47" s="47">
        <f t="shared" si="4"/>
        <v>213732.69999999995</v>
      </c>
      <c r="P47" s="47">
        <v>601263</v>
      </c>
      <c r="Q47" s="47" t="s">
        <v>40</v>
      </c>
      <c r="R47" s="47" t="s">
        <v>40</v>
      </c>
      <c r="S47" s="57">
        <v>513552.09</v>
      </c>
    </row>
    <row r="48" spans="1:19" ht="35.25" customHeight="1" x14ac:dyDescent="0.25">
      <c r="A48" s="6">
        <v>2384</v>
      </c>
      <c r="B48" s="7" t="s">
        <v>35</v>
      </c>
      <c r="C48" s="7" t="s">
        <v>36</v>
      </c>
      <c r="D48" s="7" t="s">
        <v>114</v>
      </c>
      <c r="E48" s="6" t="s">
        <v>165</v>
      </c>
      <c r="F48" s="6">
        <v>3246</v>
      </c>
      <c r="G48" s="6">
        <v>9</v>
      </c>
      <c r="H48" s="55" t="s">
        <v>150</v>
      </c>
      <c r="I48" s="7" t="s">
        <v>166</v>
      </c>
      <c r="J48" s="7" t="s">
        <v>102</v>
      </c>
      <c r="K48" s="47">
        <v>1208744.1000000001</v>
      </c>
      <c r="L48" s="47">
        <f t="shared" si="3"/>
        <v>87642</v>
      </c>
      <c r="M48" s="47">
        <v>1106278.6000000001</v>
      </c>
      <c r="N48" s="47">
        <v>173966.78</v>
      </c>
      <c r="O48" s="47">
        <f t="shared" si="4"/>
        <v>102465.5</v>
      </c>
      <c r="P48" s="47">
        <v>581405.72</v>
      </c>
      <c r="Q48" s="47" t="s">
        <v>40</v>
      </c>
      <c r="R48" s="47" t="s">
        <v>40</v>
      </c>
      <c r="S48" s="57">
        <v>524872.73</v>
      </c>
    </row>
    <row r="49" spans="1:19" ht="36" x14ac:dyDescent="0.25">
      <c r="A49" s="22">
        <v>2421</v>
      </c>
      <c r="B49" s="22" t="s">
        <v>35</v>
      </c>
      <c r="C49" s="22" t="s">
        <v>36</v>
      </c>
      <c r="D49" s="22" t="s">
        <v>76</v>
      </c>
      <c r="E49" s="22">
        <v>4</v>
      </c>
      <c r="F49" s="22">
        <v>4574.8</v>
      </c>
      <c r="G49" s="6">
        <v>9</v>
      </c>
      <c r="H49" s="55" t="s">
        <v>150</v>
      </c>
      <c r="I49" s="19" t="s">
        <v>77</v>
      </c>
      <c r="J49" s="24">
        <v>42156</v>
      </c>
      <c r="K49" s="48">
        <v>19149870.25</v>
      </c>
      <c r="L49" s="47">
        <f t="shared" si="3"/>
        <v>123519.6</v>
      </c>
      <c r="M49" s="48">
        <v>1283236.1299999999</v>
      </c>
      <c r="N49" s="48">
        <v>102106.12</v>
      </c>
      <c r="O49" s="47">
        <f t="shared" si="4"/>
        <v>17866634.120000001</v>
      </c>
      <c r="P49" s="48">
        <v>686831</v>
      </c>
      <c r="Q49" s="49" t="s">
        <v>40</v>
      </c>
      <c r="R49" s="47" t="s">
        <v>40</v>
      </c>
      <c r="S49" s="56">
        <v>596405.13</v>
      </c>
    </row>
    <row r="50" spans="1:19" ht="36" x14ac:dyDescent="0.25">
      <c r="A50" s="22">
        <v>3136</v>
      </c>
      <c r="B50" s="22" t="s">
        <v>35</v>
      </c>
      <c r="C50" s="22" t="s">
        <v>36</v>
      </c>
      <c r="D50" s="22" t="s">
        <v>76</v>
      </c>
      <c r="E50" s="22">
        <v>6</v>
      </c>
      <c r="F50" s="22">
        <v>4567.8</v>
      </c>
      <c r="G50" s="6">
        <v>9</v>
      </c>
      <c r="H50" s="55" t="s">
        <v>150</v>
      </c>
      <c r="I50" s="19" t="s">
        <v>78</v>
      </c>
      <c r="J50" s="24">
        <v>42430</v>
      </c>
      <c r="K50" s="48">
        <v>1618887.36</v>
      </c>
      <c r="L50" s="47">
        <f t="shared" si="3"/>
        <v>123330.6</v>
      </c>
      <c r="M50" s="48">
        <v>1071814.4099999999</v>
      </c>
      <c r="N50" s="48">
        <v>98733.03</v>
      </c>
      <c r="O50" s="47">
        <f t="shared" si="1"/>
        <v>547072.95000000019</v>
      </c>
      <c r="P50" s="48">
        <v>655524.6</v>
      </c>
      <c r="Q50" s="49" t="s">
        <v>40</v>
      </c>
      <c r="R50" s="47" t="s">
        <v>40</v>
      </c>
      <c r="S50" s="56">
        <v>416289.81</v>
      </c>
    </row>
    <row r="51" spans="1:19" ht="36" x14ac:dyDescent="0.25">
      <c r="A51" s="22">
        <v>2269</v>
      </c>
      <c r="B51" s="22" t="s">
        <v>35</v>
      </c>
      <c r="C51" s="22" t="s">
        <v>36</v>
      </c>
      <c r="D51" s="22" t="s">
        <v>76</v>
      </c>
      <c r="E51" s="22">
        <v>12</v>
      </c>
      <c r="F51" s="22">
        <v>4582.1400000000003</v>
      </c>
      <c r="G51" s="6">
        <v>9</v>
      </c>
      <c r="H51" s="55" t="s">
        <v>150</v>
      </c>
      <c r="I51" s="19" t="s">
        <v>80</v>
      </c>
      <c r="J51" s="24">
        <v>42095</v>
      </c>
      <c r="K51" s="48">
        <v>1982171.98</v>
      </c>
      <c r="L51" s="47">
        <f t="shared" si="3"/>
        <v>123717.78</v>
      </c>
      <c r="M51" s="48">
        <v>1348318.83</v>
      </c>
      <c r="N51" s="48">
        <v>102841.62</v>
      </c>
      <c r="O51" s="47">
        <f t="shared" si="1"/>
        <v>633853.14999999991</v>
      </c>
      <c r="P51" s="48">
        <v>694416.25</v>
      </c>
      <c r="Q51" s="49" t="s">
        <v>40</v>
      </c>
      <c r="R51" s="47" t="s">
        <v>40</v>
      </c>
      <c r="S51" s="56">
        <v>653902.57999999996</v>
      </c>
    </row>
    <row r="52" spans="1:19" ht="45" customHeight="1" x14ac:dyDescent="0.25">
      <c r="A52" s="22">
        <v>166</v>
      </c>
      <c r="B52" s="22" t="s">
        <v>35</v>
      </c>
      <c r="C52" s="22" t="s">
        <v>36</v>
      </c>
      <c r="D52" s="22" t="s">
        <v>76</v>
      </c>
      <c r="E52" s="22">
        <v>14</v>
      </c>
      <c r="F52" s="22">
        <v>4517.3</v>
      </c>
      <c r="G52" s="6">
        <v>9</v>
      </c>
      <c r="H52" s="55" t="s">
        <v>150</v>
      </c>
      <c r="I52" s="19" t="s">
        <v>167</v>
      </c>
      <c r="J52" s="24">
        <v>42036</v>
      </c>
      <c r="K52" s="48">
        <v>1788064.8</v>
      </c>
      <c r="L52" s="47">
        <f t="shared" si="3"/>
        <v>121967.1</v>
      </c>
      <c r="M52" s="48">
        <v>1491976.32</v>
      </c>
      <c r="N52" s="48">
        <v>100831.82</v>
      </c>
      <c r="O52" s="47">
        <f t="shared" si="1"/>
        <v>296088.48</v>
      </c>
      <c r="P52" s="48">
        <v>1156492.5</v>
      </c>
      <c r="Q52" s="49" t="s">
        <v>40</v>
      </c>
      <c r="R52" s="47" t="s">
        <v>40</v>
      </c>
      <c r="S52" s="56">
        <v>335483.88</v>
      </c>
    </row>
    <row r="53" spans="1:19" ht="36" x14ac:dyDescent="0.25">
      <c r="A53" s="22">
        <v>2267</v>
      </c>
      <c r="B53" s="22" t="s">
        <v>35</v>
      </c>
      <c r="C53" s="22" t="s">
        <v>36</v>
      </c>
      <c r="D53" s="22" t="s">
        <v>76</v>
      </c>
      <c r="E53" s="22">
        <v>16</v>
      </c>
      <c r="F53" s="22">
        <v>4593.8999999999996</v>
      </c>
      <c r="G53" s="6">
        <v>9</v>
      </c>
      <c r="H53" s="55" t="s">
        <v>150</v>
      </c>
      <c r="I53" s="19" t="s">
        <v>79</v>
      </c>
      <c r="J53" s="24">
        <v>42095</v>
      </c>
      <c r="K53" s="48">
        <v>1987656.61</v>
      </c>
      <c r="L53" s="47">
        <f t="shared" si="3"/>
        <v>124035.29999999999</v>
      </c>
      <c r="M53" s="48">
        <v>1338235.21</v>
      </c>
      <c r="N53" s="48">
        <v>129137.38</v>
      </c>
      <c r="O53" s="47">
        <f t="shared" si="1"/>
        <v>649421.40000000014</v>
      </c>
      <c r="P53" s="48">
        <v>702368.7</v>
      </c>
      <c r="Q53" s="49" t="s">
        <v>40</v>
      </c>
      <c r="R53" s="47" t="s">
        <v>40</v>
      </c>
      <c r="S53" s="56">
        <v>635866.51</v>
      </c>
    </row>
    <row r="54" spans="1:19" ht="36" x14ac:dyDescent="0.25">
      <c r="A54" s="22">
        <v>486</v>
      </c>
      <c r="B54" s="22" t="s">
        <v>35</v>
      </c>
      <c r="C54" s="22" t="s">
        <v>36</v>
      </c>
      <c r="D54" s="22" t="s">
        <v>81</v>
      </c>
      <c r="E54" s="22">
        <v>15</v>
      </c>
      <c r="F54" s="22">
        <v>2347.3000000000002</v>
      </c>
      <c r="G54" s="6">
        <v>9</v>
      </c>
      <c r="H54" s="55" t="s">
        <v>150</v>
      </c>
      <c r="I54" s="19" t="s">
        <v>82</v>
      </c>
      <c r="J54" s="24">
        <v>42787</v>
      </c>
      <c r="K54" s="48">
        <v>515467.02</v>
      </c>
      <c r="L54" s="47">
        <f t="shared" si="3"/>
        <v>63377.100000000006</v>
      </c>
      <c r="M54" s="48">
        <v>538470.88</v>
      </c>
      <c r="N54" s="49">
        <v>46776.19</v>
      </c>
      <c r="O54" s="47">
        <f t="shared" si="1"/>
        <v>-23003.859999999986</v>
      </c>
      <c r="P54" s="49">
        <v>0</v>
      </c>
      <c r="Q54" s="49" t="s">
        <v>40</v>
      </c>
      <c r="R54" s="47" t="s">
        <v>40</v>
      </c>
      <c r="S54" s="56">
        <v>538470.88</v>
      </c>
    </row>
    <row r="55" spans="1:19" ht="36" x14ac:dyDescent="0.25">
      <c r="A55" s="22">
        <v>791</v>
      </c>
      <c r="B55" s="22" t="s">
        <v>35</v>
      </c>
      <c r="C55" s="22" t="s">
        <v>36</v>
      </c>
      <c r="D55" s="22" t="s">
        <v>83</v>
      </c>
      <c r="E55" s="22">
        <v>17</v>
      </c>
      <c r="F55" s="22">
        <v>623.5</v>
      </c>
      <c r="G55" s="6">
        <v>9</v>
      </c>
      <c r="H55" s="55" t="s">
        <v>150</v>
      </c>
      <c r="I55" s="19" t="s">
        <v>84</v>
      </c>
      <c r="J55" s="24">
        <v>42036</v>
      </c>
      <c r="K55" s="48">
        <v>278384.62</v>
      </c>
      <c r="L55" s="47">
        <f t="shared" si="3"/>
        <v>16834.5</v>
      </c>
      <c r="M55" s="48">
        <v>226655.26</v>
      </c>
      <c r="N55" s="48">
        <v>14355.37</v>
      </c>
      <c r="O55" s="47">
        <f t="shared" si="1"/>
        <v>51729.359999999986</v>
      </c>
      <c r="P55" s="49">
        <v>226278.1</v>
      </c>
      <c r="Q55" s="49" t="s">
        <v>40</v>
      </c>
      <c r="R55" s="47" t="s">
        <v>40</v>
      </c>
      <c r="S55" s="56">
        <v>377.16</v>
      </c>
    </row>
    <row r="56" spans="1:19" ht="36" x14ac:dyDescent="0.25">
      <c r="A56" s="22">
        <v>3263</v>
      </c>
      <c r="B56" s="22" t="s">
        <v>35</v>
      </c>
      <c r="C56" s="22" t="s">
        <v>36</v>
      </c>
      <c r="D56" s="22" t="s">
        <v>85</v>
      </c>
      <c r="E56" s="22">
        <v>1</v>
      </c>
      <c r="F56" s="22">
        <v>632</v>
      </c>
      <c r="G56" s="6">
        <v>9</v>
      </c>
      <c r="H56" s="55" t="s">
        <v>150</v>
      </c>
      <c r="I56" s="19" t="s">
        <v>86</v>
      </c>
      <c r="J56" s="24">
        <v>42552</v>
      </c>
      <c r="K56" s="48">
        <v>204843.58</v>
      </c>
      <c r="L56" s="47">
        <f t="shared" si="3"/>
        <v>17064</v>
      </c>
      <c r="M56" s="48">
        <v>129023.34</v>
      </c>
      <c r="N56" s="48">
        <v>19714.93</v>
      </c>
      <c r="O56" s="47">
        <f t="shared" si="1"/>
        <v>75820.239999999991</v>
      </c>
      <c r="P56" s="49">
        <v>0</v>
      </c>
      <c r="Q56" s="49" t="s">
        <v>40</v>
      </c>
      <c r="R56" s="47" t="s">
        <v>40</v>
      </c>
      <c r="S56" s="56">
        <v>129023.34</v>
      </c>
    </row>
    <row r="57" spans="1:19" ht="36" x14ac:dyDescent="0.25">
      <c r="A57" s="22">
        <v>4336</v>
      </c>
      <c r="B57" s="22" t="s">
        <v>35</v>
      </c>
      <c r="C57" s="22" t="s">
        <v>36</v>
      </c>
      <c r="D57" s="22" t="s">
        <v>85</v>
      </c>
      <c r="E57" s="22">
        <v>3</v>
      </c>
      <c r="F57" s="22">
        <v>620.5</v>
      </c>
      <c r="G57" s="6">
        <v>9</v>
      </c>
      <c r="H57" s="55" t="s">
        <v>150</v>
      </c>
      <c r="I57" s="19" t="s">
        <v>87</v>
      </c>
      <c r="J57" s="24">
        <v>42887</v>
      </c>
      <c r="K57" s="48">
        <v>172896.16</v>
      </c>
      <c r="L57" s="47">
        <f t="shared" si="3"/>
        <v>16753.5</v>
      </c>
      <c r="M57" s="48">
        <v>89382.55</v>
      </c>
      <c r="N57" s="48">
        <v>12160.01</v>
      </c>
      <c r="O57" s="47">
        <f t="shared" si="1"/>
        <v>83513.61</v>
      </c>
      <c r="P57" s="49">
        <v>0</v>
      </c>
      <c r="Q57" s="49" t="s">
        <v>40</v>
      </c>
      <c r="R57" s="47" t="s">
        <v>40</v>
      </c>
      <c r="S57" s="56">
        <v>89382.55</v>
      </c>
    </row>
    <row r="58" spans="1:19" ht="36" x14ac:dyDescent="0.25">
      <c r="A58" s="22">
        <v>2266</v>
      </c>
      <c r="B58" s="22" t="s">
        <v>35</v>
      </c>
      <c r="C58" s="22" t="s">
        <v>36</v>
      </c>
      <c r="D58" s="22" t="s">
        <v>85</v>
      </c>
      <c r="E58" s="22">
        <v>5</v>
      </c>
      <c r="F58" s="22">
        <v>616.9</v>
      </c>
      <c r="G58" s="6">
        <v>9</v>
      </c>
      <c r="H58" s="55" t="s">
        <v>150</v>
      </c>
      <c r="I58" s="19" t="s">
        <v>88</v>
      </c>
      <c r="J58" s="24">
        <v>42095</v>
      </c>
      <c r="K58" s="48">
        <v>266870.86</v>
      </c>
      <c r="L58" s="47">
        <f t="shared" si="3"/>
        <v>16656.3</v>
      </c>
      <c r="M58" s="48">
        <v>145612.45000000001</v>
      </c>
      <c r="N58" s="48">
        <v>10041.290000000001</v>
      </c>
      <c r="O58" s="47">
        <f t="shared" si="1"/>
        <v>121258.40999999997</v>
      </c>
      <c r="P58" s="49">
        <v>0</v>
      </c>
      <c r="Q58" s="49" t="s">
        <v>40</v>
      </c>
      <c r="R58" s="47" t="s">
        <v>40</v>
      </c>
      <c r="S58" s="56">
        <v>145612.45000000001</v>
      </c>
    </row>
    <row r="59" spans="1:19" ht="36" x14ac:dyDescent="0.25">
      <c r="A59" s="22">
        <v>3048</v>
      </c>
      <c r="B59" s="22" t="s">
        <v>35</v>
      </c>
      <c r="C59" s="22" t="s">
        <v>36</v>
      </c>
      <c r="D59" s="22" t="s">
        <v>85</v>
      </c>
      <c r="E59" s="22">
        <v>29</v>
      </c>
      <c r="F59" s="22">
        <v>651.1</v>
      </c>
      <c r="G59" s="6">
        <v>9</v>
      </c>
      <c r="H59" s="55" t="s">
        <v>150</v>
      </c>
      <c r="I59" s="19" t="s">
        <v>89</v>
      </c>
      <c r="J59" s="24">
        <v>42430</v>
      </c>
      <c r="K59" s="48">
        <v>223130.45</v>
      </c>
      <c r="L59" s="47">
        <f t="shared" ref="L59" si="6">F59*G59*12</f>
        <v>70318.8</v>
      </c>
      <c r="M59" s="48">
        <v>161659.12</v>
      </c>
      <c r="N59" s="48">
        <v>52303.38</v>
      </c>
      <c r="O59" s="47">
        <f t="shared" si="1"/>
        <v>61471.330000000016</v>
      </c>
      <c r="P59" s="49">
        <v>113600</v>
      </c>
      <c r="Q59" s="49" t="s">
        <v>40</v>
      </c>
      <c r="R59" s="47" t="s">
        <v>40</v>
      </c>
      <c r="S59" s="56">
        <v>48059.12</v>
      </c>
    </row>
    <row r="60" spans="1:19" ht="36" x14ac:dyDescent="0.25">
      <c r="A60" s="22">
        <v>2374</v>
      </c>
      <c r="B60" s="22" t="s">
        <v>35</v>
      </c>
      <c r="C60" s="22" t="s">
        <v>36</v>
      </c>
      <c r="D60" s="22" t="s">
        <v>90</v>
      </c>
      <c r="E60" s="22">
        <v>65</v>
      </c>
      <c r="F60" s="22">
        <v>625</v>
      </c>
      <c r="G60" s="6">
        <v>9</v>
      </c>
      <c r="H60" s="55" t="s">
        <v>150</v>
      </c>
      <c r="I60" s="19" t="s">
        <v>91</v>
      </c>
      <c r="J60" s="24">
        <v>42125</v>
      </c>
      <c r="K60" s="48">
        <v>266027.28999999998</v>
      </c>
      <c r="L60" s="47">
        <f t="shared" ref="L60:L67" si="7">F60*G60*3</f>
        <v>16875</v>
      </c>
      <c r="M60" s="48">
        <v>140148.22</v>
      </c>
      <c r="N60" s="48">
        <v>11595.05</v>
      </c>
      <c r="O60" s="47">
        <f t="shared" si="1"/>
        <v>125879.06999999998</v>
      </c>
      <c r="P60" s="49">
        <v>0</v>
      </c>
      <c r="Q60" s="49" t="s">
        <v>40</v>
      </c>
      <c r="R60" s="47" t="s">
        <v>40</v>
      </c>
      <c r="S60" s="56">
        <v>140148.22</v>
      </c>
    </row>
    <row r="61" spans="1:19" ht="36" x14ac:dyDescent="0.25">
      <c r="A61" s="6">
        <v>3761</v>
      </c>
      <c r="B61" s="7" t="s">
        <v>35</v>
      </c>
      <c r="C61" s="7" t="s">
        <v>36</v>
      </c>
      <c r="D61" s="7" t="s">
        <v>90</v>
      </c>
      <c r="E61" s="6">
        <v>74</v>
      </c>
      <c r="F61" s="6">
        <v>2560.6999999999998</v>
      </c>
      <c r="G61" s="6">
        <v>9</v>
      </c>
      <c r="H61" s="55" t="s">
        <v>150</v>
      </c>
      <c r="I61" s="7" t="s">
        <v>151</v>
      </c>
      <c r="J61" s="7" t="s">
        <v>113</v>
      </c>
      <c r="K61" s="47">
        <v>699920.3</v>
      </c>
      <c r="L61" s="47">
        <f t="shared" si="7"/>
        <v>69138.899999999994</v>
      </c>
      <c r="M61" s="47">
        <v>624239.4</v>
      </c>
      <c r="N61" s="47">
        <v>60319.15</v>
      </c>
      <c r="O61" s="47">
        <f>K61-M61</f>
        <v>75680.900000000023</v>
      </c>
      <c r="P61" s="47">
        <v>435980.48</v>
      </c>
      <c r="Q61" s="47" t="s">
        <v>40</v>
      </c>
      <c r="R61" s="47" t="s">
        <v>40</v>
      </c>
      <c r="S61" s="57">
        <v>188258.96</v>
      </c>
    </row>
    <row r="62" spans="1:19" ht="39.75" customHeight="1" x14ac:dyDescent="0.25">
      <c r="A62" s="6">
        <v>165</v>
      </c>
      <c r="B62" s="7" t="s">
        <v>35</v>
      </c>
      <c r="C62" s="7" t="s">
        <v>36</v>
      </c>
      <c r="D62" s="7" t="s">
        <v>90</v>
      </c>
      <c r="E62" s="6">
        <v>78</v>
      </c>
      <c r="F62" s="6">
        <v>2536.8000000000002</v>
      </c>
      <c r="G62" s="6">
        <v>9</v>
      </c>
      <c r="H62" s="55" t="s">
        <v>150</v>
      </c>
      <c r="I62" s="7" t="s">
        <v>171</v>
      </c>
      <c r="J62" s="7" t="s">
        <v>103</v>
      </c>
      <c r="K62" s="47">
        <v>1004374.32</v>
      </c>
      <c r="L62" s="47">
        <f t="shared" si="7"/>
        <v>68493.600000000006</v>
      </c>
      <c r="M62" s="47">
        <v>862211.72</v>
      </c>
      <c r="N62" s="47">
        <v>58121.47</v>
      </c>
      <c r="O62" s="47">
        <f>K62-M62</f>
        <v>142162.59999999998</v>
      </c>
      <c r="P62" s="47">
        <v>559689</v>
      </c>
      <c r="Q62" s="47" t="s">
        <v>40</v>
      </c>
      <c r="R62" s="47" t="s">
        <v>40</v>
      </c>
      <c r="S62" s="57">
        <v>302522.71999999997</v>
      </c>
    </row>
    <row r="63" spans="1:19" ht="36" x14ac:dyDescent="0.25">
      <c r="A63" s="22">
        <v>3712</v>
      </c>
      <c r="B63" s="22" t="s">
        <v>35</v>
      </c>
      <c r="C63" s="22" t="s">
        <v>36</v>
      </c>
      <c r="D63" s="22" t="s">
        <v>90</v>
      </c>
      <c r="E63" s="22">
        <v>89</v>
      </c>
      <c r="F63" s="22">
        <v>657.2</v>
      </c>
      <c r="G63" s="6">
        <v>9</v>
      </c>
      <c r="H63" s="55" t="s">
        <v>150</v>
      </c>
      <c r="I63" s="19" t="s">
        <v>94</v>
      </c>
      <c r="J63" s="24">
        <v>42036</v>
      </c>
      <c r="K63" s="48">
        <v>293505.57</v>
      </c>
      <c r="L63" s="47">
        <f t="shared" si="7"/>
        <v>17744.400000000001</v>
      </c>
      <c r="M63" s="48">
        <v>207437.6</v>
      </c>
      <c r="N63" s="48">
        <v>14256.42</v>
      </c>
      <c r="O63" s="47">
        <f t="shared" si="1"/>
        <v>86067.97</v>
      </c>
      <c r="P63" s="48">
        <v>164453</v>
      </c>
      <c r="Q63" s="49" t="s">
        <v>40</v>
      </c>
      <c r="R63" s="47" t="s">
        <v>40</v>
      </c>
      <c r="S63" s="56">
        <v>42986.6</v>
      </c>
    </row>
    <row r="64" spans="1:19" ht="36" x14ac:dyDescent="0.25">
      <c r="A64" s="22">
        <v>3710</v>
      </c>
      <c r="B64" s="22" t="s">
        <v>35</v>
      </c>
      <c r="C64" s="22" t="s">
        <v>36</v>
      </c>
      <c r="D64" s="22" t="s">
        <v>90</v>
      </c>
      <c r="E64" s="22">
        <v>91</v>
      </c>
      <c r="F64" s="22">
        <v>657.3</v>
      </c>
      <c r="G64" s="6">
        <v>9</v>
      </c>
      <c r="H64" s="55" t="s">
        <v>150</v>
      </c>
      <c r="I64" s="19" t="s">
        <v>95</v>
      </c>
      <c r="J64" s="24">
        <v>42430</v>
      </c>
      <c r="K64" s="48">
        <v>233003.6</v>
      </c>
      <c r="L64" s="47">
        <f t="shared" si="7"/>
        <v>17747.099999999999</v>
      </c>
      <c r="M64" s="48">
        <v>138734.76</v>
      </c>
      <c r="N64" s="48">
        <v>22558.959999999999</v>
      </c>
      <c r="O64" s="47">
        <f t="shared" si="1"/>
        <v>94268.84</v>
      </c>
      <c r="P64" s="49">
        <v>0</v>
      </c>
      <c r="Q64" s="49" t="s">
        <v>40</v>
      </c>
      <c r="R64" s="47" t="s">
        <v>40</v>
      </c>
      <c r="S64" s="56">
        <v>138734.76</v>
      </c>
    </row>
    <row r="65" spans="1:19" ht="36" x14ac:dyDescent="0.25">
      <c r="A65" s="22">
        <v>3588</v>
      </c>
      <c r="B65" s="22" t="s">
        <v>35</v>
      </c>
      <c r="C65" s="22" t="s">
        <v>36</v>
      </c>
      <c r="D65" s="22" t="s">
        <v>90</v>
      </c>
      <c r="E65" s="22">
        <v>93</v>
      </c>
      <c r="F65" s="22">
        <v>642.70000000000005</v>
      </c>
      <c r="G65" s="6">
        <v>9</v>
      </c>
      <c r="H65" s="55" t="s">
        <v>150</v>
      </c>
      <c r="I65" s="19" t="s">
        <v>96</v>
      </c>
      <c r="J65" s="24">
        <v>42644</v>
      </c>
      <c r="K65" s="48">
        <v>193699.31</v>
      </c>
      <c r="L65" s="47">
        <f t="shared" si="7"/>
        <v>17352.900000000001</v>
      </c>
      <c r="M65" s="48">
        <v>147273.62</v>
      </c>
      <c r="N65" s="48">
        <v>11068.37</v>
      </c>
      <c r="O65" s="47">
        <f t="shared" si="1"/>
        <v>46425.69</v>
      </c>
      <c r="P65" s="49">
        <v>146399.1</v>
      </c>
      <c r="Q65" s="49" t="s">
        <v>40</v>
      </c>
      <c r="R65" s="47" t="s">
        <v>40</v>
      </c>
      <c r="S65" s="56">
        <v>874.52</v>
      </c>
    </row>
    <row r="66" spans="1:19" ht="36" x14ac:dyDescent="0.25">
      <c r="A66" s="22">
        <v>3589</v>
      </c>
      <c r="B66" s="22" t="s">
        <v>35</v>
      </c>
      <c r="C66" s="22" t="s">
        <v>36</v>
      </c>
      <c r="D66" s="22" t="s">
        <v>90</v>
      </c>
      <c r="E66" s="22">
        <v>95</v>
      </c>
      <c r="F66" s="22">
        <v>645.5</v>
      </c>
      <c r="G66" s="6">
        <v>9</v>
      </c>
      <c r="H66" s="55" t="s">
        <v>150</v>
      </c>
      <c r="I66" s="19" t="s">
        <v>97</v>
      </c>
      <c r="J66" s="24">
        <v>42644</v>
      </c>
      <c r="K66" s="48">
        <v>194621.98</v>
      </c>
      <c r="L66" s="47">
        <f t="shared" si="7"/>
        <v>17428.5</v>
      </c>
      <c r="M66" s="48">
        <v>133783.72</v>
      </c>
      <c r="N66" s="48">
        <v>13016.75</v>
      </c>
      <c r="O66" s="47">
        <f t="shared" si="1"/>
        <v>60838.260000000009</v>
      </c>
      <c r="P66" s="50">
        <v>78000</v>
      </c>
      <c r="Q66" s="49" t="s">
        <v>40</v>
      </c>
      <c r="R66" s="47" t="s">
        <v>40</v>
      </c>
      <c r="S66" s="56">
        <v>55783.72</v>
      </c>
    </row>
    <row r="67" spans="1:19" ht="36" x14ac:dyDescent="0.25">
      <c r="A67" s="22">
        <v>3714</v>
      </c>
      <c r="B67" s="22" t="s">
        <v>35</v>
      </c>
      <c r="C67" s="22" t="s">
        <v>36</v>
      </c>
      <c r="D67" s="22" t="s">
        <v>92</v>
      </c>
      <c r="E67" s="22">
        <v>63</v>
      </c>
      <c r="F67" s="22">
        <v>634.6</v>
      </c>
      <c r="G67" s="6">
        <v>9</v>
      </c>
      <c r="H67" s="55" t="s">
        <v>150</v>
      </c>
      <c r="I67" s="19" t="s">
        <v>93</v>
      </c>
      <c r="J67" s="24">
        <v>42644</v>
      </c>
      <c r="K67" s="48">
        <v>191253.51</v>
      </c>
      <c r="L67" s="47">
        <f t="shared" si="7"/>
        <v>17134.2</v>
      </c>
      <c r="M67" s="48">
        <v>149781.67000000001</v>
      </c>
      <c r="N67" s="48">
        <v>13738.84</v>
      </c>
      <c r="O67" s="47">
        <f t="shared" si="1"/>
        <v>41471.839999999997</v>
      </c>
      <c r="P67" s="49">
        <v>125902.42</v>
      </c>
      <c r="Q67" s="49" t="s">
        <v>40</v>
      </c>
      <c r="R67" s="47" t="s">
        <v>40</v>
      </c>
      <c r="S67" s="56">
        <v>23879.25</v>
      </c>
    </row>
    <row r="68" spans="1:19" x14ac:dyDescent="0.25">
      <c r="A68" s="26"/>
      <c r="B68" s="26"/>
      <c r="C68" s="26"/>
      <c r="D68" s="26"/>
      <c r="E68" s="26"/>
      <c r="F68" s="26"/>
      <c r="G68" s="26"/>
      <c r="H68" s="25"/>
      <c r="I68" s="27"/>
      <c r="J68" s="28"/>
      <c r="K68" s="26"/>
      <c r="L68" s="26"/>
      <c r="M68" s="26"/>
      <c r="N68" s="26"/>
      <c r="O68" s="26"/>
      <c r="P68" s="26"/>
      <c r="Q68" s="26"/>
      <c r="R68" s="26"/>
      <c r="S68" s="26"/>
    </row>
    <row r="69" spans="1:19" x14ac:dyDescent="0.25">
      <c r="A69" s="67" t="s">
        <v>147</v>
      </c>
      <c r="B69" s="67"/>
      <c r="C69" s="67"/>
      <c r="D69" s="67"/>
      <c r="E69" s="67"/>
      <c r="F69" s="8"/>
      <c r="G69" s="8"/>
      <c r="I69" s="8"/>
      <c r="J69" s="8"/>
      <c r="L69" s="66" t="s">
        <v>148</v>
      </c>
      <c r="M69" s="66"/>
      <c r="N69" s="8"/>
    </row>
    <row r="70" spans="1:19" x14ac:dyDescent="0.25">
      <c r="A70" s="2" t="s">
        <v>14</v>
      </c>
      <c r="F70" s="12"/>
      <c r="G70" s="12"/>
      <c r="I70" s="11" t="s">
        <v>15</v>
      </c>
      <c r="L70" s="65" t="s">
        <v>16</v>
      </c>
      <c r="M70" s="65"/>
    </row>
    <row r="71" spans="1:19" x14ac:dyDescent="0.25">
      <c r="K71" s="18" t="s">
        <v>32</v>
      </c>
    </row>
    <row r="73" spans="1:19" x14ac:dyDescent="0.25">
      <c r="A73" s="2" t="s">
        <v>17</v>
      </c>
      <c r="C73" s="66" t="s">
        <v>148</v>
      </c>
      <c r="D73" s="66"/>
      <c r="F73" s="51">
        <v>43544</v>
      </c>
      <c r="G73" s="17"/>
      <c r="H73" s="68" t="s">
        <v>149</v>
      </c>
      <c r="I73" s="68"/>
    </row>
    <row r="74" spans="1:19" x14ac:dyDescent="0.25">
      <c r="C74" s="63" t="s">
        <v>18</v>
      </c>
      <c r="D74" s="63"/>
      <c r="F74" s="16" t="s">
        <v>19</v>
      </c>
      <c r="H74" s="16" t="s">
        <v>20</v>
      </c>
    </row>
    <row r="79" spans="1:19" ht="32.25" customHeight="1" x14ac:dyDescent="0.2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</row>
  </sheetData>
  <mergeCells count="27">
    <mergeCell ref="E6:S6"/>
    <mergeCell ref="E7:S7"/>
    <mergeCell ref="H9:H10"/>
    <mergeCell ref="I9:I10"/>
    <mergeCell ref="J9:J10"/>
    <mergeCell ref="B9:E9"/>
    <mergeCell ref="A1:S1"/>
    <mergeCell ref="A2:S2"/>
    <mergeCell ref="A3:S3"/>
    <mergeCell ref="A4:S4"/>
    <mergeCell ref="F9:F10"/>
    <mergeCell ref="K9:L9"/>
    <mergeCell ref="M9:N9"/>
    <mergeCell ref="P9:P10"/>
    <mergeCell ref="A79:S79"/>
    <mergeCell ref="Q9:Q10"/>
    <mergeCell ref="C74:D74"/>
    <mergeCell ref="O9:O10"/>
    <mergeCell ref="R9:R10"/>
    <mergeCell ref="S9:S10"/>
    <mergeCell ref="L70:M70"/>
    <mergeCell ref="L69:M69"/>
    <mergeCell ref="A69:E69"/>
    <mergeCell ref="C73:D73"/>
    <mergeCell ref="A9:A10"/>
    <mergeCell ref="G9:G10"/>
    <mergeCell ref="H73:I73"/>
  </mergeCells>
  <printOptions horizontalCentered="1"/>
  <pageMargins left="0.25" right="0.25" top="0.75" bottom="0.75" header="0.3" footer="0.3"/>
  <pageSetup paperSize="9" scale="53" fitToHeight="0" orientation="landscape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48"/>
  <sheetViews>
    <sheetView tabSelected="1" topLeftCell="A250" zoomScale="90" zoomScaleNormal="90" workbookViewId="0">
      <selection activeCell="T22" sqref="T22"/>
    </sheetView>
  </sheetViews>
  <sheetFormatPr defaultRowHeight="15" x14ac:dyDescent="0.25"/>
  <cols>
    <col min="4" max="4" width="12" customWidth="1"/>
    <col min="6" max="6" width="14.28515625" customWidth="1"/>
    <col min="9" max="9" width="20.42578125" customWidth="1"/>
    <col min="10" max="10" width="11.5703125" customWidth="1"/>
    <col min="11" max="11" width="10.7109375" customWidth="1"/>
    <col min="12" max="12" width="14.85546875" customWidth="1"/>
    <col min="13" max="13" width="11.85546875" customWidth="1"/>
    <col min="14" max="14" width="11.5703125" customWidth="1"/>
    <col min="16" max="16" width="10.85546875" customWidth="1"/>
    <col min="19" max="19" width="11.5703125" customWidth="1"/>
  </cols>
  <sheetData>
    <row r="2" spans="1:19" x14ac:dyDescent="0.25">
      <c r="A2" s="30"/>
      <c r="B2" s="30"/>
      <c r="C2" s="30"/>
      <c r="D2" s="30"/>
      <c r="E2" s="30"/>
      <c r="F2" s="30"/>
      <c r="G2" s="30"/>
      <c r="H2" s="30"/>
      <c r="I2" s="30"/>
      <c r="J2" s="31"/>
      <c r="K2" s="30"/>
      <c r="L2" s="30"/>
      <c r="M2" s="30"/>
      <c r="N2" s="30"/>
      <c r="O2" s="77"/>
      <c r="P2" s="77"/>
      <c r="Q2" s="77"/>
      <c r="R2" s="77"/>
      <c r="S2" s="77"/>
    </row>
    <row r="3" spans="1:19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2"/>
      <c r="N3" s="32"/>
      <c r="O3" s="78"/>
      <c r="P3" s="78"/>
      <c r="Q3" s="78"/>
      <c r="R3" s="78"/>
      <c r="S3" s="78"/>
    </row>
    <row r="4" spans="1:19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3"/>
      <c r="M4" s="33"/>
      <c r="N4" s="33"/>
      <c r="O4" s="33"/>
      <c r="P4" s="33"/>
      <c r="Q4" s="33"/>
      <c r="R4" s="30"/>
      <c r="S4" s="34"/>
    </row>
    <row r="5" spans="1:19" x14ac:dyDescent="0.25">
      <c r="A5" s="79" t="s">
        <v>1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</row>
    <row r="6" spans="1:19" x14ac:dyDescent="0.25">
      <c r="A6" s="79" t="s">
        <v>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</row>
    <row r="7" spans="1:19" x14ac:dyDescent="0.25">
      <c r="A7" s="79" t="s">
        <v>3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</row>
    <row r="8" spans="1:19" x14ac:dyDescent="0.25">
      <c r="A8" s="80" t="s">
        <v>153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</row>
    <row r="9" spans="1:19" x14ac:dyDescent="0.25">
      <c r="A9" s="35"/>
      <c r="B9" s="30"/>
      <c r="C9" s="30"/>
      <c r="D9" s="30"/>
      <c r="E9" s="30"/>
      <c r="F9" s="30"/>
      <c r="G9" s="30"/>
      <c r="H9" s="30"/>
      <c r="I9" s="36"/>
      <c r="J9" s="37"/>
      <c r="K9" s="38" t="s">
        <v>98</v>
      </c>
      <c r="L9" s="30"/>
      <c r="M9" s="30"/>
      <c r="N9" s="30"/>
      <c r="O9" s="30"/>
      <c r="P9" s="30"/>
      <c r="Q9" s="30"/>
      <c r="R9" s="30"/>
      <c r="S9" s="30"/>
    </row>
    <row r="10" spans="1:19" x14ac:dyDescent="0.25">
      <c r="A10" s="30" t="s">
        <v>4</v>
      </c>
      <c r="B10" s="30"/>
      <c r="C10" s="30"/>
      <c r="D10" s="30"/>
      <c r="E10" s="81" t="s">
        <v>104</v>
      </c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</row>
    <row r="11" spans="1:19" x14ac:dyDescent="0.25">
      <c r="A11" s="30" t="s">
        <v>5</v>
      </c>
      <c r="B11" s="30"/>
      <c r="C11" s="30"/>
      <c r="D11" s="30"/>
      <c r="E11" s="82">
        <v>5921027260</v>
      </c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</row>
    <row r="12" spans="1:19" x14ac:dyDescent="0.2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19" ht="46.5" customHeight="1" x14ac:dyDescent="0.25">
      <c r="A13" s="83" t="s">
        <v>6</v>
      </c>
      <c r="B13" s="83" t="s">
        <v>0</v>
      </c>
      <c r="C13" s="83"/>
      <c r="D13" s="83"/>
      <c r="E13" s="83"/>
      <c r="F13" s="83" t="s">
        <v>21</v>
      </c>
      <c r="G13" s="84" t="s">
        <v>22</v>
      </c>
      <c r="H13" s="83" t="s">
        <v>11</v>
      </c>
      <c r="I13" s="83" t="s">
        <v>12</v>
      </c>
      <c r="J13" s="83" t="s">
        <v>23</v>
      </c>
      <c r="K13" s="86" t="s">
        <v>24</v>
      </c>
      <c r="L13" s="87"/>
      <c r="M13" s="91" t="s">
        <v>25</v>
      </c>
      <c r="N13" s="92"/>
      <c r="O13" s="83" t="s">
        <v>28</v>
      </c>
      <c r="P13" s="84" t="s">
        <v>31</v>
      </c>
      <c r="Q13" s="84" t="s">
        <v>30</v>
      </c>
      <c r="R13" s="83" t="s">
        <v>33</v>
      </c>
      <c r="S13" s="83" t="s">
        <v>13</v>
      </c>
    </row>
    <row r="14" spans="1:19" ht="132" x14ac:dyDescent="0.25">
      <c r="A14" s="83"/>
      <c r="B14" s="29" t="s">
        <v>7</v>
      </c>
      <c r="C14" s="29" t="s">
        <v>8</v>
      </c>
      <c r="D14" s="29" t="s">
        <v>9</v>
      </c>
      <c r="E14" s="29" t="s">
        <v>10</v>
      </c>
      <c r="F14" s="83"/>
      <c r="G14" s="85"/>
      <c r="H14" s="83"/>
      <c r="I14" s="83"/>
      <c r="J14" s="83"/>
      <c r="K14" s="29" t="s">
        <v>26</v>
      </c>
      <c r="L14" s="29" t="s">
        <v>27</v>
      </c>
      <c r="M14" s="29" t="s">
        <v>26</v>
      </c>
      <c r="N14" s="29" t="s">
        <v>27</v>
      </c>
      <c r="O14" s="83"/>
      <c r="P14" s="85"/>
      <c r="Q14" s="85"/>
      <c r="R14" s="83"/>
      <c r="S14" s="83"/>
    </row>
    <row r="15" spans="1:19" x14ac:dyDescent="0.2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6">
        <v>16</v>
      </c>
      <c r="Q15" s="6">
        <v>17</v>
      </c>
      <c r="R15" s="6">
        <v>18</v>
      </c>
      <c r="S15" s="6">
        <v>19</v>
      </c>
    </row>
    <row r="16" spans="1:19" ht="36" x14ac:dyDescent="0.25">
      <c r="A16" s="6">
        <v>678</v>
      </c>
      <c r="B16" s="7" t="s">
        <v>35</v>
      </c>
      <c r="C16" s="7" t="s">
        <v>36</v>
      </c>
      <c r="D16" s="7" t="s">
        <v>41</v>
      </c>
      <c r="E16" s="6" t="s">
        <v>105</v>
      </c>
      <c r="F16" s="6">
        <v>3459.24</v>
      </c>
      <c r="G16" s="6">
        <v>9</v>
      </c>
      <c r="H16" s="7" t="s">
        <v>38</v>
      </c>
      <c r="I16" s="7" t="s">
        <v>108</v>
      </c>
      <c r="J16" s="7" t="s">
        <v>103</v>
      </c>
      <c r="K16" s="9">
        <v>1287433.1000000001</v>
      </c>
      <c r="L16" s="9">
        <f>F16*G16*3</f>
        <v>93399.479999999981</v>
      </c>
      <c r="M16" s="9">
        <v>1204602.3999999999</v>
      </c>
      <c r="N16" s="9">
        <v>76196.22</v>
      </c>
      <c r="O16" s="9">
        <f t="shared" ref="O16" si="0">K16-M16</f>
        <v>82830.700000000186</v>
      </c>
      <c r="P16" s="9">
        <v>549755</v>
      </c>
      <c r="Q16" s="9" t="s">
        <v>40</v>
      </c>
      <c r="R16" s="9" t="s">
        <v>40</v>
      </c>
      <c r="S16" s="9">
        <v>654847.37</v>
      </c>
    </row>
    <row r="18" spans="1:19" x14ac:dyDescent="0.25">
      <c r="A18" s="81" t="s">
        <v>147</v>
      </c>
      <c r="B18" s="81"/>
      <c r="C18" s="81"/>
      <c r="D18" s="81"/>
      <c r="E18" s="81"/>
      <c r="F18" s="39"/>
      <c r="G18" s="39"/>
      <c r="H18" s="30"/>
      <c r="I18" s="39"/>
      <c r="J18" s="39"/>
      <c r="K18" s="30"/>
      <c r="L18" s="88" t="s">
        <v>148</v>
      </c>
      <c r="M18" s="88"/>
      <c r="N18" s="39"/>
      <c r="O18" s="30"/>
    </row>
    <row r="19" spans="1:19" x14ac:dyDescent="0.25">
      <c r="A19" s="30" t="s">
        <v>14</v>
      </c>
      <c r="B19" s="30"/>
      <c r="C19" s="30"/>
      <c r="D19" s="30"/>
      <c r="E19" s="30"/>
      <c r="F19" s="40"/>
      <c r="G19" s="40"/>
      <c r="H19" s="30"/>
      <c r="I19" s="31" t="s">
        <v>15</v>
      </c>
      <c r="J19" s="30"/>
      <c r="K19" s="30"/>
      <c r="L19" s="89" t="s">
        <v>16</v>
      </c>
      <c r="M19" s="89"/>
      <c r="N19" s="30"/>
      <c r="O19" s="30"/>
    </row>
    <row r="20" spans="1:19" x14ac:dyDescent="0.2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41" t="s">
        <v>32</v>
      </c>
      <c r="L20" s="30"/>
      <c r="M20" s="30"/>
      <c r="N20" s="30"/>
      <c r="O20" s="30"/>
    </row>
    <row r="21" spans="1:19" x14ac:dyDescent="0.2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9" x14ac:dyDescent="0.25">
      <c r="A22" s="30" t="s">
        <v>17</v>
      </c>
      <c r="B22" s="30"/>
      <c r="C22" s="88" t="s">
        <v>148</v>
      </c>
      <c r="D22" s="88"/>
      <c r="E22" s="30"/>
      <c r="F22" s="52">
        <v>43544</v>
      </c>
      <c r="G22" s="42"/>
      <c r="H22" s="93" t="s">
        <v>149</v>
      </c>
      <c r="I22" s="93"/>
      <c r="J22" s="30"/>
      <c r="K22" s="30"/>
      <c r="L22" s="30"/>
      <c r="M22" s="30"/>
      <c r="N22" s="30"/>
      <c r="O22" s="30"/>
    </row>
    <row r="23" spans="1:19" x14ac:dyDescent="0.25">
      <c r="A23" s="30"/>
      <c r="B23" s="30"/>
      <c r="C23" s="90" t="s">
        <v>18</v>
      </c>
      <c r="D23" s="90"/>
      <c r="E23" s="30"/>
      <c r="F23" s="43" t="s">
        <v>19</v>
      </c>
      <c r="G23" s="30"/>
      <c r="H23" s="43" t="s">
        <v>20</v>
      </c>
      <c r="I23" s="30"/>
      <c r="J23" s="30"/>
      <c r="K23" s="30"/>
      <c r="L23" s="30"/>
      <c r="M23" s="30"/>
      <c r="N23" s="30"/>
      <c r="O23" s="30"/>
    </row>
    <row r="28" spans="1:19" x14ac:dyDescent="0.25">
      <c r="A28" s="79" t="s">
        <v>1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</row>
    <row r="29" spans="1:19" x14ac:dyDescent="0.25">
      <c r="A29" s="79" t="s">
        <v>2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</row>
    <row r="30" spans="1:19" x14ac:dyDescent="0.25">
      <c r="A30" s="79" t="s">
        <v>3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</row>
    <row r="31" spans="1:19" x14ac:dyDescent="0.25">
      <c r="A31" s="80" t="s">
        <v>153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</row>
    <row r="32" spans="1:19" x14ac:dyDescent="0.25">
      <c r="A32" s="35"/>
      <c r="B32" s="30"/>
      <c r="C32" s="30"/>
      <c r="D32" s="30"/>
      <c r="E32" s="30"/>
      <c r="F32" s="30"/>
      <c r="G32" s="30"/>
      <c r="H32" s="30"/>
      <c r="I32" s="36"/>
      <c r="J32" s="37"/>
      <c r="K32" s="38" t="s">
        <v>98</v>
      </c>
      <c r="L32" s="30"/>
      <c r="M32" s="30"/>
      <c r="N32" s="30"/>
      <c r="O32" s="30"/>
      <c r="P32" s="30"/>
      <c r="Q32" s="30"/>
      <c r="R32" s="30"/>
      <c r="S32" s="30"/>
    </row>
    <row r="33" spans="1:19" x14ac:dyDescent="0.25">
      <c r="A33" s="30" t="s">
        <v>4</v>
      </c>
      <c r="B33" s="30"/>
      <c r="C33" s="30"/>
      <c r="D33" s="30"/>
      <c r="E33" s="81" t="s">
        <v>120</v>
      </c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</row>
    <row r="34" spans="1:19" x14ac:dyDescent="0.25">
      <c r="A34" s="30" t="s">
        <v>5</v>
      </c>
      <c r="B34" s="30"/>
      <c r="C34" s="30"/>
      <c r="D34" s="30"/>
      <c r="E34" s="82">
        <v>5921027252</v>
      </c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</row>
    <row r="35" spans="1:19" x14ac:dyDescent="0.2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</row>
    <row r="36" spans="1:19" ht="36" customHeight="1" x14ac:dyDescent="0.25">
      <c r="A36" s="83" t="s">
        <v>6</v>
      </c>
      <c r="B36" s="83" t="s">
        <v>0</v>
      </c>
      <c r="C36" s="83"/>
      <c r="D36" s="83"/>
      <c r="E36" s="83"/>
      <c r="F36" s="83" t="s">
        <v>21</v>
      </c>
      <c r="G36" s="84" t="s">
        <v>22</v>
      </c>
      <c r="H36" s="83" t="s">
        <v>11</v>
      </c>
      <c r="I36" s="83" t="s">
        <v>12</v>
      </c>
      <c r="J36" s="83" t="s">
        <v>23</v>
      </c>
      <c r="K36" s="86" t="s">
        <v>24</v>
      </c>
      <c r="L36" s="87"/>
      <c r="M36" s="91" t="s">
        <v>25</v>
      </c>
      <c r="N36" s="92"/>
      <c r="O36" s="83" t="s">
        <v>28</v>
      </c>
      <c r="P36" s="84" t="s">
        <v>31</v>
      </c>
      <c r="Q36" s="84" t="s">
        <v>30</v>
      </c>
      <c r="R36" s="83" t="s">
        <v>33</v>
      </c>
      <c r="S36" s="83" t="s">
        <v>13</v>
      </c>
    </row>
    <row r="37" spans="1:19" ht="163.5" customHeight="1" x14ac:dyDescent="0.25">
      <c r="A37" s="83"/>
      <c r="B37" s="29" t="s">
        <v>7</v>
      </c>
      <c r="C37" s="29" t="s">
        <v>8</v>
      </c>
      <c r="D37" s="29" t="s">
        <v>9</v>
      </c>
      <c r="E37" s="29" t="s">
        <v>10</v>
      </c>
      <c r="F37" s="83"/>
      <c r="G37" s="85"/>
      <c r="H37" s="83"/>
      <c r="I37" s="83"/>
      <c r="J37" s="83"/>
      <c r="K37" s="29" t="s">
        <v>26</v>
      </c>
      <c r="L37" s="29" t="s">
        <v>27</v>
      </c>
      <c r="M37" s="29" t="s">
        <v>26</v>
      </c>
      <c r="N37" s="29" t="s">
        <v>27</v>
      </c>
      <c r="O37" s="83"/>
      <c r="P37" s="85"/>
      <c r="Q37" s="85"/>
      <c r="R37" s="83"/>
      <c r="S37" s="83"/>
    </row>
    <row r="38" spans="1:19" x14ac:dyDescent="0.25">
      <c r="A38" s="6">
        <v>1</v>
      </c>
      <c r="B38" s="6">
        <v>2</v>
      </c>
      <c r="C38" s="6">
        <v>3</v>
      </c>
      <c r="D38" s="6">
        <v>4</v>
      </c>
      <c r="E38" s="6">
        <v>5</v>
      </c>
      <c r="F38" s="6">
        <v>6</v>
      </c>
      <c r="G38" s="6">
        <v>7</v>
      </c>
      <c r="H38" s="6">
        <v>8</v>
      </c>
      <c r="I38" s="6">
        <v>9</v>
      </c>
      <c r="J38" s="6">
        <v>10</v>
      </c>
      <c r="K38" s="6">
        <v>11</v>
      </c>
      <c r="L38" s="6">
        <v>12</v>
      </c>
      <c r="M38" s="6">
        <v>13</v>
      </c>
      <c r="N38" s="6">
        <v>14</v>
      </c>
      <c r="O38" s="6">
        <v>15</v>
      </c>
      <c r="P38" s="6">
        <v>16</v>
      </c>
      <c r="Q38" s="6">
        <v>17</v>
      </c>
      <c r="R38" s="6">
        <v>18</v>
      </c>
      <c r="S38" s="6">
        <v>19</v>
      </c>
    </row>
    <row r="39" spans="1:19" ht="36" x14ac:dyDescent="0.25">
      <c r="A39" s="6">
        <v>4225</v>
      </c>
      <c r="B39" s="7" t="s">
        <v>35</v>
      </c>
      <c r="C39" s="7" t="s">
        <v>36</v>
      </c>
      <c r="D39" s="7" t="s">
        <v>114</v>
      </c>
      <c r="E39" s="6">
        <v>8</v>
      </c>
      <c r="F39" s="6">
        <v>3575.5</v>
      </c>
      <c r="G39" s="6">
        <v>9</v>
      </c>
      <c r="H39" s="7" t="s">
        <v>38</v>
      </c>
      <c r="I39" s="7" t="s">
        <v>121</v>
      </c>
      <c r="J39" s="7" t="s">
        <v>122</v>
      </c>
      <c r="K39" s="9">
        <v>783237.8</v>
      </c>
      <c r="L39" s="9">
        <f>F39*G39*3</f>
        <v>96538.5</v>
      </c>
      <c r="M39" s="9">
        <v>644481.14</v>
      </c>
      <c r="N39" s="9">
        <v>55612.19</v>
      </c>
      <c r="O39" s="9">
        <f>K39-M39</f>
        <v>138756.66000000003</v>
      </c>
      <c r="P39" s="9">
        <v>0</v>
      </c>
      <c r="Q39" s="9" t="s">
        <v>40</v>
      </c>
      <c r="R39" s="9" t="s">
        <v>40</v>
      </c>
      <c r="S39" s="9">
        <v>644481.14</v>
      </c>
    </row>
    <row r="40" spans="1:19" x14ac:dyDescent="0.25">
      <c r="A40" s="44"/>
      <c r="B40" s="25"/>
      <c r="C40" s="25"/>
      <c r="D40" s="25"/>
      <c r="E40" s="44"/>
      <c r="F40" s="44"/>
      <c r="G40" s="44"/>
      <c r="H40" s="25"/>
      <c r="I40" s="25"/>
      <c r="J40" s="25"/>
      <c r="K40" s="45"/>
      <c r="L40" s="94"/>
      <c r="M40" s="94"/>
      <c r="N40" s="94"/>
      <c r="O40" s="94"/>
      <c r="P40" s="94"/>
      <c r="Q40" s="94"/>
      <c r="R40" s="94"/>
      <c r="S40" s="94"/>
    </row>
    <row r="42" spans="1:19" x14ac:dyDescent="0.25">
      <c r="A42" s="81" t="s">
        <v>147</v>
      </c>
      <c r="B42" s="81"/>
      <c r="C42" s="81"/>
      <c r="D42" s="81"/>
      <c r="E42" s="81"/>
      <c r="F42" s="39"/>
      <c r="G42" s="39"/>
      <c r="H42" s="30"/>
      <c r="I42" s="39"/>
      <c r="J42" s="39"/>
      <c r="K42" s="30"/>
      <c r="L42" s="88" t="s">
        <v>148</v>
      </c>
      <c r="M42" s="88"/>
      <c r="N42" s="39"/>
      <c r="O42" s="30"/>
    </row>
    <row r="43" spans="1:19" x14ac:dyDescent="0.25">
      <c r="A43" s="30" t="s">
        <v>14</v>
      </c>
      <c r="B43" s="30"/>
      <c r="C43" s="30"/>
      <c r="D43" s="30"/>
      <c r="E43" s="30"/>
      <c r="F43" s="40"/>
      <c r="G43" s="40"/>
      <c r="H43" s="30"/>
      <c r="I43" s="31" t="s">
        <v>15</v>
      </c>
      <c r="J43" s="30"/>
      <c r="K43" s="30"/>
      <c r="L43" s="89" t="s">
        <v>16</v>
      </c>
      <c r="M43" s="89"/>
      <c r="N43" s="30"/>
      <c r="O43" s="30"/>
    </row>
    <row r="44" spans="1:19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41" t="s">
        <v>32</v>
      </c>
      <c r="L44" s="30"/>
      <c r="M44" s="30"/>
      <c r="N44" s="30"/>
      <c r="O44" s="30"/>
    </row>
    <row r="45" spans="1:19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6" spans="1:19" x14ac:dyDescent="0.25">
      <c r="A46" s="30" t="s">
        <v>17</v>
      </c>
      <c r="B46" s="30"/>
      <c r="C46" s="88" t="s">
        <v>148</v>
      </c>
      <c r="D46" s="88"/>
      <c r="E46" s="30"/>
      <c r="F46" s="52">
        <v>43544</v>
      </c>
      <c r="G46" s="42"/>
      <c r="H46" s="93" t="s">
        <v>149</v>
      </c>
      <c r="I46" s="93"/>
      <c r="J46" s="30"/>
      <c r="K46" s="30"/>
      <c r="L46" s="30"/>
      <c r="M46" s="30"/>
      <c r="N46" s="30"/>
      <c r="O46" s="30"/>
    </row>
    <row r="47" spans="1:19" x14ac:dyDescent="0.25">
      <c r="A47" s="30"/>
      <c r="B47" s="30"/>
      <c r="C47" s="90" t="s">
        <v>18</v>
      </c>
      <c r="D47" s="90"/>
      <c r="E47" s="30"/>
      <c r="F47" s="43" t="s">
        <v>19</v>
      </c>
      <c r="G47" s="30"/>
      <c r="H47" s="43" t="s">
        <v>20</v>
      </c>
      <c r="I47" s="30"/>
      <c r="J47" s="30"/>
      <c r="K47" s="30"/>
      <c r="L47" s="30"/>
      <c r="M47" s="30"/>
      <c r="N47" s="30"/>
      <c r="O47" s="30"/>
    </row>
    <row r="50" spans="1:19" x14ac:dyDescent="0.25">
      <c r="A50" s="79" t="s">
        <v>1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</row>
    <row r="51" spans="1:19" x14ac:dyDescent="0.25">
      <c r="A51" s="79" t="s">
        <v>2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</row>
    <row r="52" spans="1:19" x14ac:dyDescent="0.25">
      <c r="A52" s="79" t="s">
        <v>3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</row>
    <row r="53" spans="1:19" x14ac:dyDescent="0.25">
      <c r="A53" s="80" t="s">
        <v>153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</row>
    <row r="54" spans="1:19" x14ac:dyDescent="0.25">
      <c r="A54" s="35"/>
      <c r="B54" s="30"/>
      <c r="C54" s="30"/>
      <c r="D54" s="30"/>
      <c r="E54" s="30"/>
      <c r="F54" s="30"/>
      <c r="G54" s="30"/>
      <c r="H54" s="30"/>
      <c r="I54" s="36"/>
      <c r="J54" s="37"/>
      <c r="K54" s="38" t="s">
        <v>98</v>
      </c>
      <c r="L54" s="30"/>
      <c r="M54" s="30"/>
      <c r="N54" s="30"/>
      <c r="O54" s="30"/>
      <c r="P54" s="30"/>
      <c r="Q54" s="30"/>
      <c r="R54" s="30"/>
      <c r="S54" s="30"/>
    </row>
    <row r="55" spans="1:19" x14ac:dyDescent="0.25">
      <c r="A55" s="30" t="s">
        <v>4</v>
      </c>
      <c r="B55" s="30"/>
      <c r="C55" s="30"/>
      <c r="D55" s="30"/>
      <c r="E55" s="81" t="s">
        <v>123</v>
      </c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</row>
    <row r="56" spans="1:19" x14ac:dyDescent="0.25">
      <c r="A56" s="30" t="s">
        <v>5</v>
      </c>
      <c r="B56" s="30"/>
      <c r="C56" s="30"/>
      <c r="D56" s="30"/>
      <c r="E56" s="82">
        <v>5921026160</v>
      </c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</row>
    <row r="57" spans="1:19" x14ac:dyDescent="0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1:19" ht="39.75" customHeight="1" x14ac:dyDescent="0.25">
      <c r="A58" s="83" t="s">
        <v>6</v>
      </c>
      <c r="B58" s="83" t="s">
        <v>0</v>
      </c>
      <c r="C58" s="83"/>
      <c r="D58" s="83"/>
      <c r="E58" s="83"/>
      <c r="F58" s="83" t="s">
        <v>21</v>
      </c>
      <c r="G58" s="84" t="s">
        <v>22</v>
      </c>
      <c r="H58" s="83" t="s">
        <v>11</v>
      </c>
      <c r="I58" s="83" t="s">
        <v>12</v>
      </c>
      <c r="J58" s="83" t="s">
        <v>23</v>
      </c>
      <c r="K58" s="86" t="s">
        <v>24</v>
      </c>
      <c r="L58" s="87"/>
      <c r="M58" s="91" t="s">
        <v>25</v>
      </c>
      <c r="N58" s="92"/>
      <c r="O58" s="83" t="s">
        <v>28</v>
      </c>
      <c r="P58" s="84" t="s">
        <v>31</v>
      </c>
      <c r="Q58" s="84" t="s">
        <v>30</v>
      </c>
      <c r="R58" s="83" t="s">
        <v>33</v>
      </c>
      <c r="S58" s="83" t="s">
        <v>13</v>
      </c>
    </row>
    <row r="59" spans="1:19" ht="170.25" customHeight="1" x14ac:dyDescent="0.25">
      <c r="A59" s="83"/>
      <c r="B59" s="29" t="s">
        <v>7</v>
      </c>
      <c r="C59" s="29" t="s">
        <v>8</v>
      </c>
      <c r="D59" s="29" t="s">
        <v>9</v>
      </c>
      <c r="E59" s="29" t="s">
        <v>10</v>
      </c>
      <c r="F59" s="83"/>
      <c r="G59" s="85"/>
      <c r="H59" s="83"/>
      <c r="I59" s="83"/>
      <c r="J59" s="83"/>
      <c r="K59" s="29" t="s">
        <v>26</v>
      </c>
      <c r="L59" s="29" t="s">
        <v>27</v>
      </c>
      <c r="M59" s="29" t="s">
        <v>26</v>
      </c>
      <c r="N59" s="29" t="s">
        <v>27</v>
      </c>
      <c r="O59" s="83"/>
      <c r="P59" s="85"/>
      <c r="Q59" s="85"/>
      <c r="R59" s="83"/>
      <c r="S59" s="83"/>
    </row>
    <row r="60" spans="1:19" x14ac:dyDescent="0.25">
      <c r="A60" s="6">
        <v>1</v>
      </c>
      <c r="B60" s="6">
        <v>2</v>
      </c>
      <c r="C60" s="6">
        <v>3</v>
      </c>
      <c r="D60" s="6">
        <v>4</v>
      </c>
      <c r="E60" s="6">
        <v>5</v>
      </c>
      <c r="F60" s="6">
        <v>6</v>
      </c>
      <c r="G60" s="6">
        <v>7</v>
      </c>
      <c r="H60" s="6">
        <v>8</v>
      </c>
      <c r="I60" s="6">
        <v>9</v>
      </c>
      <c r="J60" s="6">
        <v>10</v>
      </c>
      <c r="K60" s="6">
        <v>11</v>
      </c>
      <c r="L60" s="6">
        <v>12</v>
      </c>
      <c r="M60" s="6">
        <v>13</v>
      </c>
      <c r="N60" s="6">
        <v>14</v>
      </c>
      <c r="O60" s="6">
        <v>15</v>
      </c>
      <c r="P60" s="6">
        <v>16</v>
      </c>
      <c r="Q60" s="6">
        <v>17</v>
      </c>
      <c r="R60" s="6">
        <v>18</v>
      </c>
      <c r="S60" s="6">
        <v>19</v>
      </c>
    </row>
    <row r="61" spans="1:19" ht="43.5" customHeight="1" x14ac:dyDescent="0.25">
      <c r="A61" s="6">
        <v>164</v>
      </c>
      <c r="B61" s="7" t="s">
        <v>35</v>
      </c>
      <c r="C61" s="7" t="s">
        <v>36</v>
      </c>
      <c r="D61" s="7" t="s">
        <v>114</v>
      </c>
      <c r="E61" s="6">
        <v>12</v>
      </c>
      <c r="F61" s="6">
        <v>3238.9</v>
      </c>
      <c r="G61" s="6">
        <v>9</v>
      </c>
      <c r="H61" s="7" t="s">
        <v>38</v>
      </c>
      <c r="I61" s="7" t="s">
        <v>124</v>
      </c>
      <c r="J61" s="7" t="s">
        <v>103</v>
      </c>
      <c r="K61" s="9">
        <v>1281828</v>
      </c>
      <c r="L61" s="9">
        <f>F61*G61*3</f>
        <v>87450.3</v>
      </c>
      <c r="M61" s="9">
        <v>1035210.2</v>
      </c>
      <c r="N61" s="9">
        <v>72327.210000000006</v>
      </c>
      <c r="O61" s="9">
        <f>K61-M61</f>
        <v>246617.80000000005</v>
      </c>
      <c r="P61" s="9">
        <v>434258</v>
      </c>
      <c r="Q61" s="9" t="s">
        <v>40</v>
      </c>
      <c r="R61" s="9" t="s">
        <v>40</v>
      </c>
      <c r="S61" s="9">
        <v>600952.22</v>
      </c>
    </row>
    <row r="63" spans="1:19" x14ac:dyDescent="0.25">
      <c r="A63" s="81" t="s">
        <v>147</v>
      </c>
      <c r="B63" s="81"/>
      <c r="C63" s="81"/>
      <c r="D63" s="81"/>
      <c r="E63" s="81"/>
      <c r="F63" s="39"/>
      <c r="G63" s="39"/>
      <c r="H63" s="30"/>
      <c r="I63" s="39"/>
      <c r="J63" s="39"/>
      <c r="K63" s="30"/>
      <c r="L63" s="88" t="s">
        <v>148</v>
      </c>
      <c r="M63" s="88"/>
      <c r="N63" s="39"/>
      <c r="O63" s="30"/>
    </row>
    <row r="64" spans="1:19" x14ac:dyDescent="0.25">
      <c r="A64" s="30" t="s">
        <v>14</v>
      </c>
      <c r="B64" s="30"/>
      <c r="C64" s="30"/>
      <c r="D64" s="30"/>
      <c r="E64" s="30"/>
      <c r="F64" s="40"/>
      <c r="G64" s="40"/>
      <c r="H64" s="30"/>
      <c r="I64" s="31" t="s">
        <v>15</v>
      </c>
      <c r="J64" s="30"/>
      <c r="K64" s="30"/>
      <c r="L64" s="89" t="s">
        <v>16</v>
      </c>
      <c r="M64" s="89"/>
      <c r="N64" s="30"/>
      <c r="O64" s="30"/>
    </row>
    <row r="65" spans="1:19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41" t="s">
        <v>32</v>
      </c>
      <c r="L65" s="30"/>
      <c r="M65" s="30"/>
      <c r="N65" s="30"/>
      <c r="O65" s="30"/>
    </row>
    <row r="66" spans="1:19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</row>
    <row r="67" spans="1:19" x14ac:dyDescent="0.25">
      <c r="A67" s="30" t="s">
        <v>17</v>
      </c>
      <c r="B67" s="30"/>
      <c r="C67" s="88" t="s">
        <v>148</v>
      </c>
      <c r="D67" s="88"/>
      <c r="E67" s="30"/>
      <c r="F67" s="52">
        <v>43544</v>
      </c>
      <c r="G67" s="42"/>
      <c r="H67" s="93" t="s">
        <v>149</v>
      </c>
      <c r="I67" s="93"/>
      <c r="J67" s="30"/>
      <c r="K67" s="30"/>
      <c r="L67" s="30"/>
      <c r="M67" s="30"/>
      <c r="N67" s="30"/>
      <c r="O67" s="30"/>
    </row>
    <row r="68" spans="1:19" x14ac:dyDescent="0.25">
      <c r="A68" s="30"/>
      <c r="B68" s="30"/>
      <c r="C68" s="90" t="s">
        <v>18</v>
      </c>
      <c r="D68" s="90"/>
      <c r="E68" s="30"/>
      <c r="F68" s="43" t="s">
        <v>19</v>
      </c>
      <c r="G68" s="30"/>
      <c r="H68" s="43" t="s">
        <v>20</v>
      </c>
      <c r="I68" s="30"/>
      <c r="J68" s="30"/>
      <c r="K68" s="30"/>
      <c r="L68" s="30"/>
      <c r="M68" s="30"/>
      <c r="N68" s="30"/>
      <c r="O68" s="30"/>
    </row>
    <row r="70" spans="1:19" x14ac:dyDescent="0.25">
      <c r="A70" s="79" t="s">
        <v>1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</row>
    <row r="71" spans="1:19" x14ac:dyDescent="0.25">
      <c r="A71" s="79" t="s">
        <v>2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</row>
    <row r="72" spans="1:19" x14ac:dyDescent="0.25">
      <c r="A72" s="79" t="s">
        <v>3</v>
      </c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</row>
    <row r="73" spans="1:19" x14ac:dyDescent="0.25">
      <c r="A73" s="80" t="s">
        <v>154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</row>
    <row r="74" spans="1:19" x14ac:dyDescent="0.25">
      <c r="A74" s="35"/>
      <c r="B74" s="30"/>
      <c r="C74" s="30"/>
      <c r="D74" s="30"/>
      <c r="E74" s="30"/>
      <c r="F74" s="30"/>
      <c r="G74" s="30"/>
      <c r="H74" s="30"/>
      <c r="I74" s="36"/>
      <c r="J74" s="37"/>
      <c r="K74" s="38" t="s">
        <v>98</v>
      </c>
      <c r="L74" s="30"/>
      <c r="M74" s="30"/>
      <c r="N74" s="30"/>
      <c r="O74" s="30"/>
      <c r="P74" s="30"/>
      <c r="Q74" s="30"/>
      <c r="R74" s="30"/>
      <c r="S74" s="30"/>
    </row>
    <row r="75" spans="1:19" x14ac:dyDescent="0.25">
      <c r="A75" s="30" t="s">
        <v>4</v>
      </c>
      <c r="B75" s="30"/>
      <c r="C75" s="30"/>
      <c r="D75" s="30"/>
      <c r="E75" s="81" t="s">
        <v>125</v>
      </c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</row>
    <row r="76" spans="1:19" x14ac:dyDescent="0.25">
      <c r="A76" s="30" t="s">
        <v>5</v>
      </c>
      <c r="B76" s="30"/>
      <c r="C76" s="30"/>
      <c r="D76" s="30"/>
      <c r="E76" s="82">
        <v>5921031192</v>
      </c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</row>
    <row r="77" spans="1:19" x14ac:dyDescent="0.2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</row>
    <row r="78" spans="1:19" ht="74.25" customHeight="1" x14ac:dyDescent="0.25">
      <c r="A78" s="83" t="s">
        <v>6</v>
      </c>
      <c r="B78" s="83" t="s">
        <v>0</v>
      </c>
      <c r="C78" s="83"/>
      <c r="D78" s="83"/>
      <c r="E78" s="83"/>
      <c r="F78" s="83" t="s">
        <v>21</v>
      </c>
      <c r="G78" s="84" t="s">
        <v>22</v>
      </c>
      <c r="H78" s="83" t="s">
        <v>11</v>
      </c>
      <c r="I78" s="83" t="s">
        <v>12</v>
      </c>
      <c r="J78" s="83" t="s">
        <v>23</v>
      </c>
      <c r="K78" s="86" t="s">
        <v>24</v>
      </c>
      <c r="L78" s="87"/>
      <c r="M78" s="91" t="s">
        <v>25</v>
      </c>
      <c r="N78" s="92"/>
      <c r="O78" s="83" t="s">
        <v>28</v>
      </c>
      <c r="P78" s="84" t="s">
        <v>31</v>
      </c>
      <c r="Q78" s="84" t="s">
        <v>30</v>
      </c>
      <c r="R78" s="83" t="s">
        <v>33</v>
      </c>
      <c r="S78" s="83" t="s">
        <v>13</v>
      </c>
    </row>
    <row r="79" spans="1:19" ht="139.5" customHeight="1" x14ac:dyDescent="0.25">
      <c r="A79" s="83"/>
      <c r="B79" s="29" t="s">
        <v>7</v>
      </c>
      <c r="C79" s="29" t="s">
        <v>8</v>
      </c>
      <c r="D79" s="29" t="s">
        <v>9</v>
      </c>
      <c r="E79" s="29" t="s">
        <v>10</v>
      </c>
      <c r="F79" s="83"/>
      <c r="G79" s="85"/>
      <c r="H79" s="83"/>
      <c r="I79" s="83"/>
      <c r="J79" s="83"/>
      <c r="K79" s="29" t="s">
        <v>26</v>
      </c>
      <c r="L79" s="29" t="s">
        <v>27</v>
      </c>
      <c r="M79" s="29" t="s">
        <v>26</v>
      </c>
      <c r="N79" s="29" t="s">
        <v>27</v>
      </c>
      <c r="O79" s="83"/>
      <c r="P79" s="85"/>
      <c r="Q79" s="85"/>
      <c r="R79" s="83"/>
      <c r="S79" s="83"/>
    </row>
    <row r="80" spans="1:19" x14ac:dyDescent="0.25">
      <c r="A80" s="6">
        <v>1</v>
      </c>
      <c r="B80" s="6">
        <v>2</v>
      </c>
      <c r="C80" s="6">
        <v>3</v>
      </c>
      <c r="D80" s="6">
        <v>4</v>
      </c>
      <c r="E80" s="6">
        <v>5</v>
      </c>
      <c r="F80" s="6">
        <v>6</v>
      </c>
      <c r="G80" s="6">
        <v>7</v>
      </c>
      <c r="H80" s="6">
        <v>8</v>
      </c>
      <c r="I80" s="6">
        <v>9</v>
      </c>
      <c r="J80" s="6">
        <v>10</v>
      </c>
      <c r="K80" s="6">
        <v>11</v>
      </c>
      <c r="L80" s="6">
        <v>12</v>
      </c>
      <c r="M80" s="6">
        <v>13</v>
      </c>
      <c r="N80" s="6">
        <v>14</v>
      </c>
      <c r="O80" s="6">
        <v>15</v>
      </c>
      <c r="P80" s="6">
        <v>16</v>
      </c>
      <c r="Q80" s="6">
        <v>17</v>
      </c>
      <c r="R80" s="6">
        <v>18</v>
      </c>
      <c r="S80" s="6">
        <v>19</v>
      </c>
    </row>
    <row r="81" spans="1:19" ht="48.75" customHeight="1" x14ac:dyDescent="0.25">
      <c r="A81" s="6">
        <v>169</v>
      </c>
      <c r="B81" s="7" t="s">
        <v>35</v>
      </c>
      <c r="C81" s="7" t="s">
        <v>36</v>
      </c>
      <c r="D81" s="7" t="s">
        <v>114</v>
      </c>
      <c r="E81" s="6">
        <v>16</v>
      </c>
      <c r="F81" s="6">
        <v>3172.6</v>
      </c>
      <c r="G81" s="6">
        <v>9</v>
      </c>
      <c r="H81" s="7" t="s">
        <v>38</v>
      </c>
      <c r="I81" s="7" t="s">
        <v>126</v>
      </c>
      <c r="J81" s="7" t="s">
        <v>103</v>
      </c>
      <c r="K81" s="9">
        <v>1170021.3799999999</v>
      </c>
      <c r="L81" s="9">
        <f>F81*G81*3</f>
        <v>85660.2</v>
      </c>
      <c r="M81" s="9">
        <v>1001371.8</v>
      </c>
      <c r="N81" s="9">
        <v>86238.5</v>
      </c>
      <c r="O81" s="9">
        <f>K81-M81</f>
        <v>168649.57999999984</v>
      </c>
      <c r="P81" s="9">
        <v>59400</v>
      </c>
      <c r="Q81" s="9" t="s">
        <v>40</v>
      </c>
      <c r="R81" s="9" t="s">
        <v>40</v>
      </c>
      <c r="S81" s="9">
        <v>941971.78</v>
      </c>
    </row>
    <row r="83" spans="1:19" x14ac:dyDescent="0.25">
      <c r="A83" s="81" t="s">
        <v>147</v>
      </c>
      <c r="B83" s="81"/>
      <c r="C83" s="81"/>
      <c r="D83" s="81"/>
      <c r="E83" s="81"/>
      <c r="F83" s="39"/>
      <c r="G83" s="39"/>
      <c r="H83" s="30"/>
      <c r="I83" s="39"/>
      <c r="J83" s="39"/>
      <c r="K83" s="30"/>
      <c r="L83" s="88" t="s">
        <v>148</v>
      </c>
      <c r="M83" s="88"/>
      <c r="N83" s="39"/>
      <c r="O83" s="30"/>
    </row>
    <row r="84" spans="1:19" x14ac:dyDescent="0.25">
      <c r="A84" s="30" t="s">
        <v>14</v>
      </c>
      <c r="B84" s="30"/>
      <c r="C84" s="30"/>
      <c r="D84" s="30"/>
      <c r="E84" s="30"/>
      <c r="F84" s="40"/>
      <c r="G84" s="40"/>
      <c r="H84" s="30"/>
      <c r="I84" s="31" t="s">
        <v>15</v>
      </c>
      <c r="J84" s="30"/>
      <c r="K84" s="30"/>
      <c r="L84" s="89" t="s">
        <v>16</v>
      </c>
      <c r="M84" s="89"/>
      <c r="N84" s="30"/>
      <c r="O84" s="30"/>
    </row>
    <row r="85" spans="1:19" x14ac:dyDescent="0.2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41" t="s">
        <v>32</v>
      </c>
      <c r="L85" s="30"/>
      <c r="M85" s="30"/>
      <c r="N85" s="30"/>
      <c r="O85" s="30"/>
    </row>
    <row r="86" spans="1:19" x14ac:dyDescent="0.2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</row>
    <row r="87" spans="1:19" x14ac:dyDescent="0.25">
      <c r="A87" s="30" t="s">
        <v>17</v>
      </c>
      <c r="B87" s="30"/>
      <c r="C87" s="88" t="s">
        <v>148</v>
      </c>
      <c r="D87" s="88"/>
      <c r="E87" s="30"/>
      <c r="F87" s="52">
        <v>43544</v>
      </c>
      <c r="G87" s="42"/>
      <c r="H87" s="93" t="s">
        <v>149</v>
      </c>
      <c r="I87" s="93"/>
      <c r="J87" s="30"/>
      <c r="K87" s="30"/>
      <c r="L87" s="30"/>
      <c r="M87" s="30"/>
      <c r="N87" s="30"/>
      <c r="O87" s="30"/>
    </row>
    <row r="88" spans="1:19" x14ac:dyDescent="0.25">
      <c r="A88" s="30"/>
      <c r="B88" s="30"/>
      <c r="C88" s="90" t="s">
        <v>18</v>
      </c>
      <c r="D88" s="90"/>
      <c r="E88" s="30"/>
      <c r="F88" s="43" t="s">
        <v>19</v>
      </c>
      <c r="G88" s="30"/>
      <c r="H88" s="43" t="s">
        <v>20</v>
      </c>
      <c r="I88" s="30"/>
      <c r="J88" s="30"/>
      <c r="K88" s="30"/>
      <c r="L88" s="30"/>
      <c r="M88" s="30"/>
      <c r="N88" s="30"/>
      <c r="O88" s="30"/>
    </row>
    <row r="91" spans="1:19" x14ac:dyDescent="0.25">
      <c r="A91" s="79" t="s">
        <v>1</v>
      </c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</row>
    <row r="92" spans="1:19" x14ac:dyDescent="0.25">
      <c r="A92" s="79" t="s">
        <v>2</v>
      </c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</row>
    <row r="93" spans="1:19" x14ac:dyDescent="0.25">
      <c r="A93" s="79" t="s">
        <v>3</v>
      </c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</row>
    <row r="94" spans="1:19" x14ac:dyDescent="0.25">
      <c r="A94" s="80" t="s">
        <v>155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</row>
    <row r="95" spans="1:19" x14ac:dyDescent="0.25">
      <c r="A95" s="35"/>
      <c r="B95" s="30"/>
      <c r="C95" s="30"/>
      <c r="D95" s="30"/>
      <c r="E95" s="30"/>
      <c r="F95" s="30"/>
      <c r="G95" s="30"/>
      <c r="H95" s="30"/>
      <c r="I95" s="36"/>
      <c r="J95" s="37"/>
      <c r="K95" s="38" t="s">
        <v>98</v>
      </c>
      <c r="L95" s="30"/>
      <c r="M95" s="30"/>
      <c r="N95" s="30"/>
      <c r="O95" s="30"/>
      <c r="P95" s="30"/>
      <c r="Q95" s="30"/>
      <c r="R95" s="30"/>
      <c r="S95" s="30"/>
    </row>
    <row r="96" spans="1:19" x14ac:dyDescent="0.25">
      <c r="A96" s="30" t="s">
        <v>4</v>
      </c>
      <c r="B96" s="30"/>
      <c r="C96" s="30"/>
      <c r="D96" s="30"/>
      <c r="E96" s="81" t="s">
        <v>127</v>
      </c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</row>
    <row r="97" spans="1:19" x14ac:dyDescent="0.25">
      <c r="A97" s="30" t="s">
        <v>5</v>
      </c>
      <c r="B97" s="30"/>
      <c r="C97" s="30"/>
      <c r="D97" s="30"/>
      <c r="E97" s="82">
        <v>5921031308</v>
      </c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</row>
    <row r="98" spans="1:19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</row>
    <row r="99" spans="1:19" ht="50.25" customHeight="1" x14ac:dyDescent="0.25">
      <c r="A99" s="83" t="s">
        <v>6</v>
      </c>
      <c r="B99" s="83" t="s">
        <v>0</v>
      </c>
      <c r="C99" s="83"/>
      <c r="D99" s="83"/>
      <c r="E99" s="83"/>
      <c r="F99" s="83" t="s">
        <v>21</v>
      </c>
      <c r="G99" s="84" t="s">
        <v>22</v>
      </c>
      <c r="H99" s="83" t="s">
        <v>11</v>
      </c>
      <c r="I99" s="83" t="s">
        <v>12</v>
      </c>
      <c r="J99" s="83" t="s">
        <v>23</v>
      </c>
      <c r="K99" s="86" t="s">
        <v>24</v>
      </c>
      <c r="L99" s="87"/>
      <c r="M99" s="91" t="s">
        <v>25</v>
      </c>
      <c r="N99" s="92"/>
      <c r="O99" s="83" t="s">
        <v>28</v>
      </c>
      <c r="P99" s="84" t="s">
        <v>31</v>
      </c>
      <c r="Q99" s="84" t="s">
        <v>30</v>
      </c>
      <c r="R99" s="83" t="s">
        <v>33</v>
      </c>
      <c r="S99" s="83" t="s">
        <v>13</v>
      </c>
    </row>
    <row r="100" spans="1:19" ht="147.75" customHeight="1" x14ac:dyDescent="0.25">
      <c r="A100" s="83"/>
      <c r="B100" s="29" t="s">
        <v>7</v>
      </c>
      <c r="C100" s="29" t="s">
        <v>8</v>
      </c>
      <c r="D100" s="29" t="s">
        <v>9</v>
      </c>
      <c r="E100" s="29" t="s">
        <v>10</v>
      </c>
      <c r="F100" s="83"/>
      <c r="G100" s="85"/>
      <c r="H100" s="83"/>
      <c r="I100" s="83"/>
      <c r="J100" s="83"/>
      <c r="K100" s="29" t="s">
        <v>26</v>
      </c>
      <c r="L100" s="29" t="s">
        <v>27</v>
      </c>
      <c r="M100" s="29" t="s">
        <v>26</v>
      </c>
      <c r="N100" s="29" t="s">
        <v>27</v>
      </c>
      <c r="O100" s="83"/>
      <c r="P100" s="85"/>
      <c r="Q100" s="85"/>
      <c r="R100" s="83"/>
      <c r="S100" s="83"/>
    </row>
    <row r="101" spans="1:19" x14ac:dyDescent="0.25">
      <c r="A101" s="6">
        <v>1</v>
      </c>
      <c r="B101" s="6">
        <v>2</v>
      </c>
      <c r="C101" s="6">
        <v>3</v>
      </c>
      <c r="D101" s="6">
        <v>4</v>
      </c>
      <c r="E101" s="6">
        <v>5</v>
      </c>
      <c r="F101" s="6">
        <v>6</v>
      </c>
      <c r="G101" s="6">
        <v>7</v>
      </c>
      <c r="H101" s="6">
        <v>8</v>
      </c>
      <c r="I101" s="6">
        <v>9</v>
      </c>
      <c r="J101" s="6">
        <v>10</v>
      </c>
      <c r="K101" s="6">
        <v>11</v>
      </c>
      <c r="L101" s="6">
        <v>12</v>
      </c>
      <c r="M101" s="6">
        <v>13</v>
      </c>
      <c r="N101" s="6">
        <v>14</v>
      </c>
      <c r="O101" s="6">
        <v>15</v>
      </c>
      <c r="P101" s="6">
        <v>16</v>
      </c>
      <c r="Q101" s="6">
        <v>17</v>
      </c>
      <c r="R101" s="6">
        <v>18</v>
      </c>
      <c r="S101" s="6">
        <v>19</v>
      </c>
    </row>
    <row r="102" spans="1:19" ht="51.75" customHeight="1" x14ac:dyDescent="0.25">
      <c r="A102" s="6">
        <v>170</v>
      </c>
      <c r="B102" s="7" t="s">
        <v>35</v>
      </c>
      <c r="C102" s="7" t="s">
        <v>36</v>
      </c>
      <c r="D102" s="7" t="s">
        <v>114</v>
      </c>
      <c r="E102" s="6" t="s">
        <v>128</v>
      </c>
      <c r="F102" s="6">
        <v>3175.8</v>
      </c>
      <c r="G102" s="6">
        <v>9</v>
      </c>
      <c r="H102" s="7" t="s">
        <v>38</v>
      </c>
      <c r="I102" s="7" t="s">
        <v>129</v>
      </c>
      <c r="J102" s="7" t="s">
        <v>103</v>
      </c>
      <c r="K102" s="9">
        <v>1250426.1000000001</v>
      </c>
      <c r="L102" s="9">
        <f>F102*G102*3</f>
        <v>85746.6</v>
      </c>
      <c r="M102" s="9">
        <v>816694.38</v>
      </c>
      <c r="N102" s="9">
        <v>81577.179999999993</v>
      </c>
      <c r="O102" s="9">
        <f>K102-M102</f>
        <v>433731.72000000009</v>
      </c>
      <c r="P102" s="9">
        <v>237000</v>
      </c>
      <c r="Q102" s="9" t="s">
        <v>40</v>
      </c>
      <c r="R102" s="9" t="s">
        <v>40</v>
      </c>
      <c r="S102" s="9">
        <v>579694.35</v>
      </c>
    </row>
    <row r="104" spans="1:19" x14ac:dyDescent="0.25">
      <c r="A104" s="81" t="s">
        <v>147</v>
      </c>
      <c r="B104" s="81"/>
      <c r="C104" s="81"/>
      <c r="D104" s="81"/>
      <c r="E104" s="81"/>
      <c r="F104" s="39"/>
      <c r="G104" s="39"/>
      <c r="H104" s="30"/>
      <c r="I104" s="39"/>
      <c r="J104" s="39"/>
      <c r="K104" s="30"/>
      <c r="L104" s="88" t="s">
        <v>148</v>
      </c>
      <c r="M104" s="88"/>
      <c r="N104" s="39"/>
      <c r="O104" s="30"/>
    </row>
    <row r="105" spans="1:19" x14ac:dyDescent="0.25">
      <c r="A105" s="30" t="s">
        <v>14</v>
      </c>
      <c r="B105" s="30"/>
      <c r="C105" s="30"/>
      <c r="D105" s="30"/>
      <c r="E105" s="30"/>
      <c r="F105" s="40"/>
      <c r="G105" s="40"/>
      <c r="H105" s="30"/>
      <c r="I105" s="31" t="s">
        <v>15</v>
      </c>
      <c r="J105" s="30"/>
      <c r="K105" s="30"/>
      <c r="L105" s="89" t="s">
        <v>16</v>
      </c>
      <c r="M105" s="89"/>
      <c r="N105" s="30"/>
      <c r="O105" s="30"/>
    </row>
    <row r="106" spans="1:19" x14ac:dyDescent="0.2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41" t="s">
        <v>32</v>
      </c>
      <c r="L106" s="30"/>
      <c r="M106" s="30"/>
      <c r="N106" s="30"/>
      <c r="O106" s="30"/>
    </row>
    <row r="107" spans="1:19" x14ac:dyDescent="0.2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</row>
    <row r="108" spans="1:19" x14ac:dyDescent="0.25">
      <c r="A108" s="30" t="s">
        <v>17</v>
      </c>
      <c r="B108" s="30"/>
      <c r="C108" s="88" t="s">
        <v>148</v>
      </c>
      <c r="D108" s="88"/>
      <c r="E108" s="30"/>
      <c r="F108" s="52">
        <v>43544</v>
      </c>
      <c r="G108" s="42"/>
      <c r="H108" s="93" t="s">
        <v>149</v>
      </c>
      <c r="I108" s="93"/>
      <c r="J108" s="30"/>
      <c r="K108" s="30"/>
      <c r="L108" s="30"/>
      <c r="M108" s="30"/>
      <c r="N108" s="30"/>
      <c r="O108" s="30"/>
    </row>
    <row r="109" spans="1:19" x14ac:dyDescent="0.25">
      <c r="A109" s="30"/>
      <c r="B109" s="30"/>
      <c r="C109" s="90" t="s">
        <v>18</v>
      </c>
      <c r="D109" s="90"/>
      <c r="E109" s="30"/>
      <c r="F109" s="43" t="s">
        <v>19</v>
      </c>
      <c r="G109" s="30"/>
      <c r="H109" s="43" t="s">
        <v>20</v>
      </c>
      <c r="I109" s="30"/>
      <c r="J109" s="30"/>
      <c r="K109" s="30"/>
      <c r="L109" s="30"/>
      <c r="M109" s="30"/>
      <c r="N109" s="30"/>
      <c r="O109" s="30"/>
    </row>
    <row r="111" spans="1:19" x14ac:dyDescent="0.25">
      <c r="A111" s="79" t="s">
        <v>1</v>
      </c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</row>
    <row r="112" spans="1:19" x14ac:dyDescent="0.25">
      <c r="A112" s="79" t="s">
        <v>2</v>
      </c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</row>
    <row r="113" spans="1:19" x14ac:dyDescent="0.25">
      <c r="A113" s="79" t="s">
        <v>3</v>
      </c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</row>
    <row r="114" spans="1:19" x14ac:dyDescent="0.25">
      <c r="A114" s="80" t="s">
        <v>154</v>
      </c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</row>
    <row r="115" spans="1:19" x14ac:dyDescent="0.25">
      <c r="A115" s="35"/>
      <c r="B115" s="30"/>
      <c r="C115" s="30"/>
      <c r="D115" s="30"/>
      <c r="E115" s="30"/>
      <c r="F115" s="30"/>
      <c r="G115" s="30"/>
      <c r="H115" s="30"/>
      <c r="I115" s="36"/>
      <c r="J115" s="37"/>
      <c r="K115" s="38" t="s">
        <v>98</v>
      </c>
      <c r="L115" s="30"/>
      <c r="M115" s="30"/>
      <c r="N115" s="30"/>
      <c r="O115" s="30"/>
      <c r="P115" s="30"/>
      <c r="Q115" s="30"/>
      <c r="R115" s="30"/>
      <c r="S115" s="30"/>
    </row>
    <row r="116" spans="1:19" x14ac:dyDescent="0.25">
      <c r="A116" s="30" t="s">
        <v>4</v>
      </c>
      <c r="B116" s="30"/>
      <c r="C116" s="30"/>
      <c r="D116" s="30"/>
      <c r="E116" s="81" t="s">
        <v>130</v>
      </c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</row>
    <row r="117" spans="1:19" x14ac:dyDescent="0.25">
      <c r="A117" s="30" t="s">
        <v>5</v>
      </c>
      <c r="B117" s="30"/>
      <c r="C117" s="30"/>
      <c r="D117" s="30"/>
      <c r="E117" s="82">
        <v>5921026153</v>
      </c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</row>
    <row r="118" spans="1:19" x14ac:dyDescent="0.2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</row>
    <row r="119" spans="1:19" ht="60.75" customHeight="1" x14ac:dyDescent="0.25">
      <c r="A119" s="83" t="s">
        <v>6</v>
      </c>
      <c r="B119" s="83" t="s">
        <v>0</v>
      </c>
      <c r="C119" s="83"/>
      <c r="D119" s="83"/>
      <c r="E119" s="83"/>
      <c r="F119" s="83" t="s">
        <v>21</v>
      </c>
      <c r="G119" s="84" t="s">
        <v>22</v>
      </c>
      <c r="H119" s="83" t="s">
        <v>11</v>
      </c>
      <c r="I119" s="83" t="s">
        <v>12</v>
      </c>
      <c r="J119" s="83" t="s">
        <v>23</v>
      </c>
      <c r="K119" s="86" t="s">
        <v>24</v>
      </c>
      <c r="L119" s="87"/>
      <c r="M119" s="91" t="s">
        <v>25</v>
      </c>
      <c r="N119" s="92"/>
      <c r="O119" s="83" t="s">
        <v>28</v>
      </c>
      <c r="P119" s="84" t="s">
        <v>31</v>
      </c>
      <c r="Q119" s="84" t="s">
        <v>30</v>
      </c>
      <c r="R119" s="83" t="s">
        <v>33</v>
      </c>
      <c r="S119" s="83" t="s">
        <v>13</v>
      </c>
    </row>
    <row r="120" spans="1:19" ht="211.5" customHeight="1" x14ac:dyDescent="0.25">
      <c r="A120" s="83"/>
      <c r="B120" s="29" t="s">
        <v>7</v>
      </c>
      <c r="C120" s="29" t="s">
        <v>8</v>
      </c>
      <c r="D120" s="29" t="s">
        <v>9</v>
      </c>
      <c r="E120" s="29" t="s">
        <v>10</v>
      </c>
      <c r="F120" s="83"/>
      <c r="G120" s="85"/>
      <c r="H120" s="83"/>
      <c r="I120" s="83"/>
      <c r="J120" s="83"/>
      <c r="K120" s="29" t="s">
        <v>26</v>
      </c>
      <c r="L120" s="29" t="s">
        <v>27</v>
      </c>
      <c r="M120" s="29" t="s">
        <v>26</v>
      </c>
      <c r="N120" s="29" t="s">
        <v>27</v>
      </c>
      <c r="O120" s="83"/>
      <c r="P120" s="85"/>
      <c r="Q120" s="85"/>
      <c r="R120" s="83"/>
      <c r="S120" s="83"/>
    </row>
    <row r="121" spans="1:19" x14ac:dyDescent="0.25">
      <c r="A121" s="6">
        <v>1</v>
      </c>
      <c r="B121" s="6">
        <v>2</v>
      </c>
      <c r="C121" s="6">
        <v>3</v>
      </c>
      <c r="D121" s="6">
        <v>4</v>
      </c>
      <c r="E121" s="6">
        <v>5</v>
      </c>
      <c r="F121" s="6">
        <v>6</v>
      </c>
      <c r="G121" s="6">
        <v>7</v>
      </c>
      <c r="H121" s="6">
        <v>8</v>
      </c>
      <c r="I121" s="6">
        <v>9</v>
      </c>
      <c r="J121" s="6">
        <v>10</v>
      </c>
      <c r="K121" s="6">
        <v>11</v>
      </c>
      <c r="L121" s="6">
        <v>12</v>
      </c>
      <c r="M121" s="6">
        <v>13</v>
      </c>
      <c r="N121" s="6">
        <v>14</v>
      </c>
      <c r="O121" s="6">
        <v>15</v>
      </c>
      <c r="P121" s="6">
        <v>16</v>
      </c>
      <c r="Q121" s="6">
        <v>17</v>
      </c>
      <c r="R121" s="6">
        <v>18</v>
      </c>
      <c r="S121" s="6">
        <v>19</v>
      </c>
    </row>
    <row r="122" spans="1:19" ht="57" customHeight="1" x14ac:dyDescent="0.25">
      <c r="A122" s="6">
        <v>2271</v>
      </c>
      <c r="B122" s="7" t="s">
        <v>35</v>
      </c>
      <c r="C122" s="7" t="s">
        <v>36</v>
      </c>
      <c r="D122" s="7" t="s">
        <v>114</v>
      </c>
      <c r="E122" s="6">
        <v>18</v>
      </c>
      <c r="F122" s="6">
        <v>1609</v>
      </c>
      <c r="G122" s="6">
        <v>9</v>
      </c>
      <c r="H122" s="7" t="s">
        <v>38</v>
      </c>
      <c r="I122" s="7" t="s">
        <v>131</v>
      </c>
      <c r="J122" s="7" t="s">
        <v>132</v>
      </c>
      <c r="K122" s="9">
        <v>614618.1</v>
      </c>
      <c r="L122" s="9">
        <f>F122*G122*3</f>
        <v>43443</v>
      </c>
      <c r="M122" s="9">
        <v>453551.55</v>
      </c>
      <c r="N122" s="9">
        <v>30453.55</v>
      </c>
      <c r="O122" s="9">
        <f>K122-M122</f>
        <v>161066.54999999999</v>
      </c>
      <c r="P122" s="9">
        <v>186736.22</v>
      </c>
      <c r="Q122" s="9" t="s">
        <v>40</v>
      </c>
      <c r="R122" s="9" t="s">
        <v>40</v>
      </c>
      <c r="S122" s="9">
        <v>266815.3</v>
      </c>
    </row>
    <row r="124" spans="1:19" x14ac:dyDescent="0.25">
      <c r="A124" s="81" t="s">
        <v>147</v>
      </c>
      <c r="B124" s="81"/>
      <c r="C124" s="81"/>
      <c r="D124" s="81"/>
      <c r="E124" s="81"/>
      <c r="F124" s="39"/>
      <c r="G124" s="39"/>
      <c r="H124" s="30"/>
      <c r="I124" s="39"/>
      <c r="J124" s="39"/>
      <c r="K124" s="30"/>
      <c r="L124" s="88" t="s">
        <v>148</v>
      </c>
      <c r="M124" s="88"/>
      <c r="N124" s="39"/>
      <c r="O124" s="30"/>
    </row>
    <row r="125" spans="1:19" x14ac:dyDescent="0.25">
      <c r="A125" s="30" t="s">
        <v>14</v>
      </c>
      <c r="B125" s="30"/>
      <c r="C125" s="30"/>
      <c r="D125" s="30"/>
      <c r="E125" s="30"/>
      <c r="F125" s="40"/>
      <c r="G125" s="40"/>
      <c r="H125" s="30"/>
      <c r="I125" s="31" t="s">
        <v>15</v>
      </c>
      <c r="J125" s="30"/>
      <c r="K125" s="30"/>
      <c r="L125" s="89" t="s">
        <v>16</v>
      </c>
      <c r="M125" s="89"/>
      <c r="N125" s="30"/>
      <c r="O125" s="30"/>
    </row>
    <row r="126" spans="1:19" x14ac:dyDescent="0.2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41" t="s">
        <v>32</v>
      </c>
      <c r="L126" s="30"/>
      <c r="M126" s="30"/>
      <c r="N126" s="30"/>
      <c r="O126" s="30"/>
    </row>
    <row r="127" spans="1:19" x14ac:dyDescent="0.2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</row>
    <row r="128" spans="1:19" x14ac:dyDescent="0.25">
      <c r="A128" s="30" t="s">
        <v>17</v>
      </c>
      <c r="B128" s="30"/>
      <c r="C128" s="88" t="s">
        <v>148</v>
      </c>
      <c r="D128" s="88"/>
      <c r="E128" s="30"/>
      <c r="F128" s="52">
        <v>43544</v>
      </c>
      <c r="G128" s="42"/>
      <c r="H128" s="93" t="s">
        <v>149</v>
      </c>
      <c r="I128" s="93"/>
      <c r="J128" s="30"/>
      <c r="K128" s="30"/>
      <c r="L128" s="30"/>
      <c r="M128" s="30"/>
      <c r="N128" s="30"/>
      <c r="O128" s="30"/>
    </row>
    <row r="129" spans="1:19" x14ac:dyDescent="0.25">
      <c r="A129" s="30"/>
      <c r="B129" s="30"/>
      <c r="C129" s="90" t="s">
        <v>18</v>
      </c>
      <c r="D129" s="90"/>
      <c r="E129" s="30"/>
      <c r="F129" s="43" t="s">
        <v>19</v>
      </c>
      <c r="G129" s="30"/>
      <c r="H129" s="43" t="s">
        <v>20</v>
      </c>
      <c r="I129" s="30"/>
      <c r="J129" s="30"/>
      <c r="K129" s="30"/>
      <c r="L129" s="30"/>
      <c r="M129" s="30"/>
      <c r="N129" s="30"/>
      <c r="O129" s="30"/>
    </row>
    <row r="132" spans="1:19" x14ac:dyDescent="0.25">
      <c r="A132" s="79" t="s">
        <v>1</v>
      </c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</row>
    <row r="133" spans="1:19" x14ac:dyDescent="0.25">
      <c r="A133" s="79" t="s">
        <v>2</v>
      </c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</row>
    <row r="134" spans="1:19" x14ac:dyDescent="0.25">
      <c r="A134" s="79" t="s">
        <v>3</v>
      </c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</row>
    <row r="135" spans="1:19" x14ac:dyDescent="0.25">
      <c r="A135" s="80" t="s">
        <v>154</v>
      </c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</row>
    <row r="136" spans="1:19" x14ac:dyDescent="0.25">
      <c r="A136" s="35"/>
      <c r="B136" s="30"/>
      <c r="C136" s="30"/>
      <c r="D136" s="30"/>
      <c r="E136" s="30"/>
      <c r="F136" s="30"/>
      <c r="G136" s="30"/>
      <c r="H136" s="30"/>
      <c r="I136" s="36"/>
      <c r="J136" s="37"/>
      <c r="K136" s="38" t="s">
        <v>98</v>
      </c>
      <c r="L136" s="30"/>
      <c r="M136" s="30"/>
      <c r="N136" s="30"/>
      <c r="O136" s="30"/>
      <c r="P136" s="30"/>
      <c r="Q136" s="30"/>
      <c r="R136" s="30"/>
      <c r="S136" s="30"/>
    </row>
    <row r="137" spans="1:19" x14ac:dyDescent="0.25">
      <c r="A137" s="30" t="s">
        <v>4</v>
      </c>
      <c r="B137" s="30"/>
      <c r="C137" s="30"/>
      <c r="D137" s="30"/>
      <c r="E137" s="81" t="s">
        <v>133</v>
      </c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</row>
    <row r="138" spans="1:19" x14ac:dyDescent="0.25">
      <c r="A138" s="30" t="s">
        <v>5</v>
      </c>
      <c r="B138" s="30"/>
      <c r="C138" s="30"/>
      <c r="D138" s="30"/>
      <c r="E138" s="95">
        <v>5921031298</v>
      </c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</row>
    <row r="139" spans="1:19" x14ac:dyDescent="0.2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</row>
    <row r="140" spans="1:19" ht="128.25" customHeight="1" x14ac:dyDescent="0.25">
      <c r="A140" s="83" t="s">
        <v>6</v>
      </c>
      <c r="B140" s="83" t="s">
        <v>0</v>
      </c>
      <c r="C140" s="83"/>
      <c r="D140" s="83"/>
      <c r="E140" s="83"/>
      <c r="F140" s="83" t="s">
        <v>21</v>
      </c>
      <c r="G140" s="84" t="s">
        <v>22</v>
      </c>
      <c r="H140" s="83" t="s">
        <v>11</v>
      </c>
      <c r="I140" s="83" t="s">
        <v>12</v>
      </c>
      <c r="J140" s="83" t="s">
        <v>23</v>
      </c>
      <c r="K140" s="86" t="s">
        <v>24</v>
      </c>
      <c r="L140" s="87"/>
      <c r="M140" s="91" t="s">
        <v>25</v>
      </c>
      <c r="N140" s="92"/>
      <c r="O140" s="83" t="s">
        <v>28</v>
      </c>
      <c r="P140" s="84" t="s">
        <v>31</v>
      </c>
      <c r="Q140" s="84" t="s">
        <v>30</v>
      </c>
      <c r="R140" s="83" t="s">
        <v>33</v>
      </c>
      <c r="S140" s="83" t="s">
        <v>13</v>
      </c>
    </row>
    <row r="141" spans="1:19" ht="171.75" customHeight="1" x14ac:dyDescent="0.25">
      <c r="A141" s="83"/>
      <c r="B141" s="29" t="s">
        <v>7</v>
      </c>
      <c r="C141" s="29" t="s">
        <v>8</v>
      </c>
      <c r="D141" s="29" t="s">
        <v>9</v>
      </c>
      <c r="E141" s="29" t="s">
        <v>10</v>
      </c>
      <c r="F141" s="83"/>
      <c r="G141" s="85"/>
      <c r="H141" s="83"/>
      <c r="I141" s="83"/>
      <c r="J141" s="83"/>
      <c r="K141" s="29" t="s">
        <v>26</v>
      </c>
      <c r="L141" s="29" t="s">
        <v>27</v>
      </c>
      <c r="M141" s="29" t="s">
        <v>26</v>
      </c>
      <c r="N141" s="29" t="s">
        <v>27</v>
      </c>
      <c r="O141" s="83"/>
      <c r="P141" s="85"/>
      <c r="Q141" s="85"/>
      <c r="R141" s="83"/>
      <c r="S141" s="83"/>
    </row>
    <row r="142" spans="1:19" x14ac:dyDescent="0.25">
      <c r="A142" s="6">
        <v>1</v>
      </c>
      <c r="B142" s="6">
        <v>2</v>
      </c>
      <c r="C142" s="6">
        <v>3</v>
      </c>
      <c r="D142" s="6">
        <v>4</v>
      </c>
      <c r="E142" s="6">
        <v>5</v>
      </c>
      <c r="F142" s="6">
        <v>6</v>
      </c>
      <c r="G142" s="6">
        <v>7</v>
      </c>
      <c r="H142" s="6">
        <v>8</v>
      </c>
      <c r="I142" s="6">
        <v>9</v>
      </c>
      <c r="J142" s="6">
        <v>10</v>
      </c>
      <c r="K142" s="6">
        <v>11</v>
      </c>
      <c r="L142" s="6">
        <v>12</v>
      </c>
      <c r="M142" s="6">
        <v>13</v>
      </c>
      <c r="N142" s="6">
        <v>14</v>
      </c>
      <c r="O142" s="6">
        <v>15</v>
      </c>
      <c r="P142" s="6">
        <v>16</v>
      </c>
      <c r="Q142" s="6">
        <v>17</v>
      </c>
      <c r="R142" s="6">
        <v>18</v>
      </c>
      <c r="S142" s="6">
        <v>19</v>
      </c>
    </row>
    <row r="143" spans="1:19" ht="60" customHeight="1" x14ac:dyDescent="0.25">
      <c r="A143" s="6">
        <v>167</v>
      </c>
      <c r="B143" s="7" t="s">
        <v>35</v>
      </c>
      <c r="C143" s="7" t="s">
        <v>36</v>
      </c>
      <c r="D143" s="7" t="s">
        <v>114</v>
      </c>
      <c r="E143" s="6" t="s">
        <v>134</v>
      </c>
      <c r="F143" s="6">
        <v>3330.6</v>
      </c>
      <c r="G143" s="6">
        <v>9</v>
      </c>
      <c r="H143" s="7" t="s">
        <v>38</v>
      </c>
      <c r="I143" s="7" t="s">
        <v>135</v>
      </c>
      <c r="J143" s="7" t="s">
        <v>103</v>
      </c>
      <c r="K143" s="9">
        <v>1308963.2</v>
      </c>
      <c r="L143" s="9">
        <f>F143*G143*3</f>
        <v>89926.2</v>
      </c>
      <c r="M143" s="9">
        <v>989423.9</v>
      </c>
      <c r="N143" s="9">
        <v>66841.429999999993</v>
      </c>
      <c r="O143" s="9">
        <f>K143-M143</f>
        <v>319539.29999999993</v>
      </c>
      <c r="P143" s="9">
        <v>190128</v>
      </c>
      <c r="Q143" s="9" t="s">
        <v>40</v>
      </c>
      <c r="R143" s="9" t="s">
        <v>40</v>
      </c>
      <c r="S143" s="9">
        <v>799295.81</v>
      </c>
    </row>
    <row r="145" spans="1:19" x14ac:dyDescent="0.25">
      <c r="A145" s="81" t="s">
        <v>147</v>
      </c>
      <c r="B145" s="81"/>
      <c r="C145" s="81"/>
      <c r="D145" s="81"/>
      <c r="E145" s="81"/>
      <c r="F145" s="39"/>
      <c r="G145" s="39"/>
      <c r="H145" s="30"/>
      <c r="I145" s="39"/>
      <c r="J145" s="39"/>
      <c r="K145" s="30"/>
      <c r="L145" s="88" t="s">
        <v>148</v>
      </c>
      <c r="M145" s="88"/>
      <c r="N145" s="39"/>
      <c r="O145" s="30"/>
    </row>
    <row r="146" spans="1:19" x14ac:dyDescent="0.25">
      <c r="A146" s="30" t="s">
        <v>14</v>
      </c>
      <c r="B146" s="30"/>
      <c r="C146" s="30"/>
      <c r="D146" s="30"/>
      <c r="E146" s="30"/>
      <c r="F146" s="40"/>
      <c r="G146" s="40"/>
      <c r="H146" s="30"/>
      <c r="I146" s="31" t="s">
        <v>15</v>
      </c>
      <c r="J146" s="30"/>
      <c r="K146" s="30"/>
      <c r="L146" s="89" t="s">
        <v>16</v>
      </c>
      <c r="M146" s="89"/>
      <c r="N146" s="30"/>
      <c r="O146" s="30"/>
    </row>
    <row r="147" spans="1:19" x14ac:dyDescent="0.2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41" t="s">
        <v>32</v>
      </c>
      <c r="L147" s="30"/>
      <c r="M147" s="30"/>
      <c r="N147" s="30"/>
      <c r="O147" s="30"/>
    </row>
    <row r="148" spans="1:19" x14ac:dyDescent="0.2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9" x14ac:dyDescent="0.25">
      <c r="A149" s="30" t="s">
        <v>17</v>
      </c>
      <c r="B149" s="30"/>
      <c r="C149" s="88" t="s">
        <v>148</v>
      </c>
      <c r="D149" s="88"/>
      <c r="E149" s="30"/>
      <c r="F149" s="52">
        <v>43544</v>
      </c>
      <c r="G149" s="42"/>
      <c r="H149" s="93" t="s">
        <v>149</v>
      </c>
      <c r="I149" s="93"/>
      <c r="J149" s="30"/>
      <c r="K149" s="30"/>
      <c r="L149" s="30"/>
      <c r="M149" s="30"/>
      <c r="N149" s="30"/>
      <c r="O149" s="30"/>
    </row>
    <row r="150" spans="1:19" x14ac:dyDescent="0.25">
      <c r="A150" s="30"/>
      <c r="B150" s="30"/>
      <c r="C150" s="90" t="s">
        <v>18</v>
      </c>
      <c r="D150" s="90"/>
      <c r="E150" s="30"/>
      <c r="F150" s="43" t="s">
        <v>19</v>
      </c>
      <c r="G150" s="30"/>
      <c r="H150" s="43" t="s">
        <v>20</v>
      </c>
      <c r="I150" s="30"/>
      <c r="J150" s="30"/>
      <c r="K150" s="30"/>
      <c r="L150" s="30"/>
      <c r="M150" s="30"/>
      <c r="N150" s="30"/>
      <c r="O150" s="30"/>
    </row>
    <row r="153" spans="1:19" x14ac:dyDescent="0.25">
      <c r="A153" s="79" t="s">
        <v>1</v>
      </c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</row>
    <row r="154" spans="1:19" x14ac:dyDescent="0.25">
      <c r="A154" s="79" t="s">
        <v>2</v>
      </c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</row>
    <row r="155" spans="1:19" x14ac:dyDescent="0.25">
      <c r="A155" s="79" t="s">
        <v>3</v>
      </c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</row>
    <row r="156" spans="1:19" x14ac:dyDescent="0.25">
      <c r="A156" s="80" t="s">
        <v>153</v>
      </c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</row>
    <row r="157" spans="1:19" x14ac:dyDescent="0.25">
      <c r="A157" s="35"/>
      <c r="B157" s="30"/>
      <c r="C157" s="30"/>
      <c r="D157" s="30"/>
      <c r="E157" s="30"/>
      <c r="F157" s="30"/>
      <c r="G157" s="30"/>
      <c r="H157" s="30"/>
      <c r="I157" s="36"/>
      <c r="J157" s="37"/>
      <c r="K157" s="38" t="s">
        <v>98</v>
      </c>
      <c r="L157" s="30"/>
      <c r="M157" s="30"/>
      <c r="N157" s="30"/>
      <c r="O157" s="30"/>
      <c r="P157" s="30"/>
      <c r="Q157" s="30"/>
      <c r="R157" s="30"/>
      <c r="S157" s="30"/>
    </row>
    <row r="158" spans="1:19" x14ac:dyDescent="0.25">
      <c r="A158" s="30" t="s">
        <v>4</v>
      </c>
      <c r="B158" s="30"/>
      <c r="C158" s="30"/>
      <c r="D158" s="30"/>
      <c r="E158" s="81" t="s">
        <v>136</v>
      </c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</row>
    <row r="159" spans="1:19" x14ac:dyDescent="0.25">
      <c r="A159" s="30" t="s">
        <v>5</v>
      </c>
      <c r="B159" s="30"/>
      <c r="C159" s="30"/>
      <c r="D159" s="30"/>
      <c r="E159" s="95">
        <v>5921030618</v>
      </c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</row>
    <row r="160" spans="1:19" ht="6" customHeight="1" x14ac:dyDescent="0.2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</row>
    <row r="161" spans="1:19" ht="51.75" customHeight="1" x14ac:dyDescent="0.25">
      <c r="A161" s="83" t="s">
        <v>6</v>
      </c>
      <c r="B161" s="83" t="s">
        <v>0</v>
      </c>
      <c r="C161" s="83"/>
      <c r="D161" s="83"/>
      <c r="E161" s="83"/>
      <c r="F161" s="83" t="s">
        <v>21</v>
      </c>
      <c r="G161" s="84" t="s">
        <v>22</v>
      </c>
      <c r="H161" s="83" t="s">
        <v>11</v>
      </c>
      <c r="I161" s="83" t="s">
        <v>12</v>
      </c>
      <c r="J161" s="83" t="s">
        <v>23</v>
      </c>
      <c r="K161" s="86" t="s">
        <v>24</v>
      </c>
      <c r="L161" s="87"/>
      <c r="M161" s="91" t="s">
        <v>25</v>
      </c>
      <c r="N161" s="92"/>
      <c r="O161" s="83" t="s">
        <v>28</v>
      </c>
      <c r="P161" s="84" t="s">
        <v>31</v>
      </c>
      <c r="Q161" s="84" t="s">
        <v>30</v>
      </c>
      <c r="R161" s="83" t="s">
        <v>33</v>
      </c>
      <c r="S161" s="83" t="s">
        <v>13</v>
      </c>
    </row>
    <row r="162" spans="1:19" ht="132" x14ac:dyDescent="0.25">
      <c r="A162" s="83"/>
      <c r="B162" s="29" t="s">
        <v>7</v>
      </c>
      <c r="C162" s="29" t="s">
        <v>8</v>
      </c>
      <c r="D162" s="29" t="s">
        <v>9</v>
      </c>
      <c r="E162" s="29" t="s">
        <v>10</v>
      </c>
      <c r="F162" s="83"/>
      <c r="G162" s="85"/>
      <c r="H162" s="83"/>
      <c r="I162" s="83"/>
      <c r="J162" s="83"/>
      <c r="K162" s="29" t="s">
        <v>26</v>
      </c>
      <c r="L162" s="29" t="s">
        <v>27</v>
      </c>
      <c r="M162" s="29" t="s">
        <v>26</v>
      </c>
      <c r="N162" s="29" t="s">
        <v>27</v>
      </c>
      <c r="O162" s="83"/>
      <c r="P162" s="85"/>
      <c r="Q162" s="85"/>
      <c r="R162" s="83"/>
      <c r="S162" s="83"/>
    </row>
    <row r="163" spans="1:19" x14ac:dyDescent="0.25">
      <c r="A163" s="6">
        <v>1</v>
      </c>
      <c r="B163" s="6">
        <v>2</v>
      </c>
      <c r="C163" s="6">
        <v>3</v>
      </c>
      <c r="D163" s="6">
        <v>4</v>
      </c>
      <c r="E163" s="6">
        <v>5</v>
      </c>
      <c r="F163" s="6">
        <v>6</v>
      </c>
      <c r="G163" s="6">
        <v>7</v>
      </c>
      <c r="H163" s="6">
        <v>8</v>
      </c>
      <c r="I163" s="6">
        <v>9</v>
      </c>
      <c r="J163" s="6">
        <v>10</v>
      </c>
      <c r="K163" s="6">
        <v>11</v>
      </c>
      <c r="L163" s="6">
        <v>12</v>
      </c>
      <c r="M163" s="6">
        <v>13</v>
      </c>
      <c r="N163" s="6">
        <v>14</v>
      </c>
      <c r="O163" s="6">
        <v>15</v>
      </c>
      <c r="P163" s="6">
        <v>16</v>
      </c>
      <c r="Q163" s="6">
        <v>17</v>
      </c>
      <c r="R163" s="6">
        <v>18</v>
      </c>
      <c r="S163" s="6">
        <v>19</v>
      </c>
    </row>
    <row r="164" spans="1:19" ht="36" x14ac:dyDescent="0.25">
      <c r="A164" s="6">
        <v>168</v>
      </c>
      <c r="B164" s="7" t="s">
        <v>35</v>
      </c>
      <c r="C164" s="7" t="s">
        <v>36</v>
      </c>
      <c r="D164" s="7" t="s">
        <v>114</v>
      </c>
      <c r="E164" s="6">
        <v>28</v>
      </c>
      <c r="F164" s="6">
        <v>1582.2</v>
      </c>
      <c r="G164" s="6">
        <v>9</v>
      </c>
      <c r="H164" s="7" t="s">
        <v>38</v>
      </c>
      <c r="I164" s="7" t="s">
        <v>137</v>
      </c>
      <c r="J164" s="7" t="s">
        <v>103</v>
      </c>
      <c r="K164" s="9">
        <v>626814.4</v>
      </c>
      <c r="L164" s="9">
        <f>F164*G164*3</f>
        <v>42719.4</v>
      </c>
      <c r="M164" s="9">
        <v>496164.9</v>
      </c>
      <c r="N164" s="9">
        <v>33435.800000000003</v>
      </c>
      <c r="O164" s="9">
        <f>K164-M164</f>
        <v>130649.5</v>
      </c>
      <c r="P164" s="9">
        <v>0</v>
      </c>
      <c r="Q164" s="9" t="s">
        <v>40</v>
      </c>
      <c r="R164" s="9" t="s">
        <v>40</v>
      </c>
      <c r="S164" s="9">
        <v>496164.89</v>
      </c>
    </row>
    <row r="166" spans="1:19" x14ac:dyDescent="0.25">
      <c r="A166" s="81" t="s">
        <v>147</v>
      </c>
      <c r="B166" s="81"/>
      <c r="C166" s="81"/>
      <c r="D166" s="81"/>
      <c r="E166" s="81"/>
      <c r="F166" s="39"/>
      <c r="G166" s="39"/>
      <c r="H166" s="30"/>
      <c r="I166" s="39"/>
      <c r="J166" s="39"/>
      <c r="K166" s="30"/>
      <c r="L166" s="88" t="s">
        <v>148</v>
      </c>
      <c r="M166" s="88"/>
      <c r="N166" s="39"/>
      <c r="O166" s="30"/>
    </row>
    <row r="167" spans="1:19" x14ac:dyDescent="0.25">
      <c r="A167" s="30" t="s">
        <v>14</v>
      </c>
      <c r="B167" s="30"/>
      <c r="C167" s="30"/>
      <c r="D167" s="30"/>
      <c r="E167" s="30"/>
      <c r="F167" s="40"/>
      <c r="G167" s="40"/>
      <c r="H167" s="30"/>
      <c r="I167" s="31" t="s">
        <v>15</v>
      </c>
      <c r="J167" s="30"/>
      <c r="K167" s="30"/>
      <c r="L167" s="89" t="s">
        <v>16</v>
      </c>
      <c r="M167" s="89"/>
      <c r="N167" s="30"/>
      <c r="O167" s="30"/>
    </row>
    <row r="168" spans="1:19" x14ac:dyDescent="0.2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41" t="s">
        <v>32</v>
      </c>
      <c r="L168" s="30"/>
      <c r="M168" s="30"/>
      <c r="N168" s="30"/>
      <c r="O168" s="30"/>
    </row>
    <row r="169" spans="1:19" x14ac:dyDescent="0.2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</row>
    <row r="170" spans="1:19" x14ac:dyDescent="0.25">
      <c r="A170" s="30" t="s">
        <v>17</v>
      </c>
      <c r="B170" s="30"/>
      <c r="C170" s="88" t="s">
        <v>148</v>
      </c>
      <c r="D170" s="88"/>
      <c r="E170" s="30"/>
      <c r="F170" s="52">
        <v>43544</v>
      </c>
      <c r="G170" s="42"/>
      <c r="H170" s="93" t="s">
        <v>149</v>
      </c>
      <c r="I170" s="93"/>
      <c r="J170" s="30"/>
      <c r="K170" s="30"/>
      <c r="L170" s="30"/>
      <c r="M170" s="30"/>
      <c r="N170" s="30"/>
      <c r="O170" s="30"/>
    </row>
    <row r="171" spans="1:19" x14ac:dyDescent="0.25">
      <c r="A171" s="30"/>
      <c r="B171" s="30"/>
      <c r="C171" s="90" t="s">
        <v>18</v>
      </c>
      <c r="D171" s="90"/>
      <c r="E171" s="30"/>
      <c r="F171" s="43" t="s">
        <v>19</v>
      </c>
      <c r="G171" s="30"/>
      <c r="H171" s="43" t="s">
        <v>20</v>
      </c>
      <c r="I171" s="30"/>
      <c r="J171" s="30"/>
      <c r="K171" s="30"/>
      <c r="L171" s="30"/>
      <c r="M171" s="30"/>
      <c r="N171" s="30"/>
      <c r="O171" s="30"/>
    </row>
    <row r="174" spans="1:19" x14ac:dyDescent="0.25">
      <c r="A174" s="79" t="s">
        <v>1</v>
      </c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</row>
    <row r="175" spans="1:19" x14ac:dyDescent="0.25">
      <c r="A175" s="79" t="s">
        <v>2</v>
      </c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</row>
    <row r="176" spans="1:19" x14ac:dyDescent="0.25">
      <c r="A176" s="79" t="s">
        <v>3</v>
      </c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</row>
    <row r="177" spans="1:19" x14ac:dyDescent="0.25">
      <c r="A177" s="80" t="s">
        <v>154</v>
      </c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</row>
    <row r="178" spans="1:19" x14ac:dyDescent="0.25">
      <c r="A178" s="35"/>
      <c r="B178" s="30"/>
      <c r="C178" s="30"/>
      <c r="D178" s="30"/>
      <c r="E178" s="30"/>
      <c r="F178" s="30"/>
      <c r="G178" s="30"/>
      <c r="H178" s="30"/>
      <c r="I178" s="36"/>
      <c r="J178" s="37"/>
      <c r="K178" s="38" t="s">
        <v>98</v>
      </c>
      <c r="L178" s="30"/>
      <c r="M178" s="30"/>
      <c r="N178" s="30"/>
      <c r="O178" s="30"/>
      <c r="P178" s="30"/>
      <c r="Q178" s="30"/>
      <c r="R178" s="30"/>
      <c r="S178" s="30"/>
    </row>
    <row r="179" spans="1:19" x14ac:dyDescent="0.25">
      <c r="A179" s="30" t="s">
        <v>4</v>
      </c>
      <c r="B179" s="30"/>
      <c r="C179" s="30"/>
      <c r="D179" s="30"/>
      <c r="E179" s="81" t="s">
        <v>138</v>
      </c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</row>
    <row r="180" spans="1:19" x14ac:dyDescent="0.25">
      <c r="A180" s="30" t="s">
        <v>5</v>
      </c>
      <c r="B180" s="30"/>
      <c r="C180" s="30"/>
      <c r="D180" s="30"/>
      <c r="E180" s="95">
        <v>5921026185</v>
      </c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</row>
    <row r="181" spans="1:19" x14ac:dyDescent="0.2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</row>
    <row r="182" spans="1:19" ht="77.25" customHeight="1" x14ac:dyDescent="0.25">
      <c r="A182" s="83" t="s">
        <v>6</v>
      </c>
      <c r="B182" s="83" t="s">
        <v>0</v>
      </c>
      <c r="C182" s="83"/>
      <c r="D182" s="83"/>
      <c r="E182" s="83"/>
      <c r="F182" s="83" t="s">
        <v>21</v>
      </c>
      <c r="G182" s="84" t="s">
        <v>22</v>
      </c>
      <c r="H182" s="83" t="s">
        <v>11</v>
      </c>
      <c r="I182" s="83" t="s">
        <v>12</v>
      </c>
      <c r="J182" s="83" t="s">
        <v>23</v>
      </c>
      <c r="K182" s="86" t="s">
        <v>24</v>
      </c>
      <c r="L182" s="87"/>
      <c r="M182" s="91" t="s">
        <v>25</v>
      </c>
      <c r="N182" s="92"/>
      <c r="O182" s="83" t="s">
        <v>28</v>
      </c>
      <c r="P182" s="84" t="s">
        <v>31</v>
      </c>
      <c r="Q182" s="84" t="s">
        <v>30</v>
      </c>
      <c r="R182" s="83" t="s">
        <v>33</v>
      </c>
      <c r="S182" s="83" t="s">
        <v>13</v>
      </c>
    </row>
    <row r="183" spans="1:19" ht="214.5" customHeight="1" x14ac:dyDescent="0.25">
      <c r="A183" s="83"/>
      <c r="B183" s="29" t="s">
        <v>7</v>
      </c>
      <c r="C183" s="29" t="s">
        <v>8</v>
      </c>
      <c r="D183" s="29" t="s">
        <v>9</v>
      </c>
      <c r="E183" s="29" t="s">
        <v>10</v>
      </c>
      <c r="F183" s="83"/>
      <c r="G183" s="85"/>
      <c r="H183" s="83"/>
      <c r="I183" s="83"/>
      <c r="J183" s="83"/>
      <c r="K183" s="29" t="s">
        <v>26</v>
      </c>
      <c r="L183" s="29" t="s">
        <v>27</v>
      </c>
      <c r="M183" s="29" t="s">
        <v>26</v>
      </c>
      <c r="N183" s="29" t="s">
        <v>27</v>
      </c>
      <c r="O183" s="83"/>
      <c r="P183" s="85"/>
      <c r="Q183" s="85"/>
      <c r="R183" s="83"/>
      <c r="S183" s="83"/>
    </row>
    <row r="184" spans="1:19" x14ac:dyDescent="0.25">
      <c r="A184" s="6">
        <v>1</v>
      </c>
      <c r="B184" s="6">
        <v>2</v>
      </c>
      <c r="C184" s="6">
        <v>3</v>
      </c>
      <c r="D184" s="6">
        <v>4</v>
      </c>
      <c r="E184" s="6">
        <v>5</v>
      </c>
      <c r="F184" s="6">
        <v>6</v>
      </c>
      <c r="G184" s="6">
        <v>7</v>
      </c>
      <c r="H184" s="6">
        <v>8</v>
      </c>
      <c r="I184" s="6">
        <v>9</v>
      </c>
      <c r="J184" s="6">
        <v>10</v>
      </c>
      <c r="K184" s="6">
        <v>11</v>
      </c>
      <c r="L184" s="6">
        <v>12</v>
      </c>
      <c r="M184" s="6">
        <v>13</v>
      </c>
      <c r="N184" s="6">
        <v>14</v>
      </c>
      <c r="O184" s="6">
        <v>15</v>
      </c>
      <c r="P184" s="6">
        <v>16</v>
      </c>
      <c r="Q184" s="6">
        <v>17</v>
      </c>
      <c r="R184" s="6">
        <v>18</v>
      </c>
      <c r="S184" s="6">
        <v>19</v>
      </c>
    </row>
    <row r="185" spans="1:19" ht="54.75" customHeight="1" x14ac:dyDescent="0.25">
      <c r="A185" s="6">
        <v>1092</v>
      </c>
      <c r="B185" s="7" t="s">
        <v>35</v>
      </c>
      <c r="C185" s="7" t="s">
        <v>36</v>
      </c>
      <c r="D185" s="7" t="s">
        <v>76</v>
      </c>
      <c r="E185" s="6">
        <v>2</v>
      </c>
      <c r="F185" s="6">
        <v>4582.6099999999997</v>
      </c>
      <c r="G185" s="6">
        <v>9</v>
      </c>
      <c r="H185" s="7" t="s">
        <v>139</v>
      </c>
      <c r="I185" s="7" t="s">
        <v>140</v>
      </c>
      <c r="J185" s="7" t="s">
        <v>103</v>
      </c>
      <c r="K185" s="9">
        <v>1813866</v>
      </c>
      <c r="L185" s="9">
        <f>F185*G185*3</f>
        <v>123730.47</v>
      </c>
      <c r="M185" s="9">
        <v>1497280.6</v>
      </c>
      <c r="N185" s="9">
        <v>159839.13</v>
      </c>
      <c r="O185" s="9">
        <f>K185-M185</f>
        <v>316585.39999999991</v>
      </c>
      <c r="P185" s="9">
        <v>190000</v>
      </c>
      <c r="Q185" s="9" t="s">
        <v>40</v>
      </c>
      <c r="R185" s="9" t="s">
        <v>40</v>
      </c>
      <c r="S185" s="9">
        <v>1307280.6299999999</v>
      </c>
    </row>
    <row r="186" spans="1:19" ht="36" customHeight="1" x14ac:dyDescent="0.25">
      <c r="A186" s="81" t="s">
        <v>147</v>
      </c>
      <c r="B186" s="81"/>
      <c r="C186" s="81"/>
      <c r="D186" s="81"/>
      <c r="E186" s="81"/>
      <c r="F186" s="39"/>
      <c r="G186" s="39"/>
      <c r="H186" s="30"/>
      <c r="I186" s="39"/>
      <c r="J186" s="39"/>
      <c r="K186" s="30"/>
      <c r="L186" s="88" t="s">
        <v>148</v>
      </c>
      <c r="M186" s="88"/>
      <c r="N186" s="39"/>
      <c r="O186" s="30"/>
    </row>
    <row r="187" spans="1:19" x14ac:dyDescent="0.25">
      <c r="A187" s="30" t="s">
        <v>14</v>
      </c>
      <c r="B187" s="30"/>
      <c r="C187" s="30"/>
      <c r="D187" s="30"/>
      <c r="E187" s="30"/>
      <c r="F187" s="40"/>
      <c r="G187" s="40"/>
      <c r="H187" s="30"/>
      <c r="I187" s="31" t="s">
        <v>15</v>
      </c>
      <c r="J187" s="30"/>
      <c r="K187" s="30"/>
      <c r="L187" s="89" t="s">
        <v>16</v>
      </c>
      <c r="M187" s="89"/>
      <c r="N187" s="30"/>
      <c r="O187" s="30"/>
    </row>
    <row r="188" spans="1:19" x14ac:dyDescent="0.2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41" t="s">
        <v>32</v>
      </c>
      <c r="L188" s="30"/>
      <c r="M188" s="30"/>
      <c r="N188" s="30"/>
      <c r="O188" s="30"/>
    </row>
    <row r="189" spans="1:19" x14ac:dyDescent="0.2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</row>
    <row r="190" spans="1:19" x14ac:dyDescent="0.25">
      <c r="A190" s="30" t="s">
        <v>17</v>
      </c>
      <c r="B190" s="30"/>
      <c r="C190" s="88" t="s">
        <v>148</v>
      </c>
      <c r="D190" s="88"/>
      <c r="E190" s="30"/>
      <c r="F190" s="52">
        <v>43544</v>
      </c>
      <c r="G190" s="42"/>
      <c r="H190" s="93" t="s">
        <v>149</v>
      </c>
      <c r="I190" s="93"/>
      <c r="J190" s="30"/>
      <c r="K190" s="30"/>
      <c r="L190" s="30"/>
      <c r="M190" s="30"/>
      <c r="N190" s="30"/>
      <c r="O190" s="30"/>
    </row>
    <row r="191" spans="1:19" x14ac:dyDescent="0.25">
      <c r="A191" s="30"/>
      <c r="B191" s="30"/>
      <c r="C191" s="90" t="s">
        <v>18</v>
      </c>
      <c r="D191" s="90"/>
      <c r="E191" s="30"/>
      <c r="F191" s="43" t="s">
        <v>19</v>
      </c>
      <c r="G191" s="30"/>
      <c r="H191" s="43" t="s">
        <v>20</v>
      </c>
      <c r="I191" s="30"/>
      <c r="J191" s="30"/>
      <c r="K191" s="30"/>
      <c r="L191" s="30"/>
      <c r="M191" s="30"/>
      <c r="N191" s="30"/>
      <c r="O191" s="30"/>
    </row>
    <row r="193" spans="1:19" x14ac:dyDescent="0.25">
      <c r="A193" s="79" t="s">
        <v>1</v>
      </c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</row>
    <row r="194" spans="1:19" x14ac:dyDescent="0.25">
      <c r="A194" s="79" t="s">
        <v>2</v>
      </c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</row>
    <row r="195" spans="1:19" x14ac:dyDescent="0.25">
      <c r="A195" s="79" t="s">
        <v>3</v>
      </c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</row>
    <row r="196" spans="1:19" x14ac:dyDescent="0.25">
      <c r="A196" s="80" t="s">
        <v>154</v>
      </c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</row>
    <row r="197" spans="1:19" x14ac:dyDescent="0.25">
      <c r="A197" s="35"/>
      <c r="B197" s="30"/>
      <c r="C197" s="30"/>
      <c r="D197" s="30"/>
      <c r="E197" s="30"/>
      <c r="F197" s="30"/>
      <c r="G197" s="30"/>
      <c r="H197" s="30"/>
      <c r="I197" s="36"/>
      <c r="J197" s="37"/>
      <c r="K197" s="38" t="s">
        <v>98</v>
      </c>
      <c r="L197" s="30"/>
      <c r="M197" s="30"/>
      <c r="N197" s="30"/>
      <c r="O197" s="30"/>
      <c r="P197" s="30"/>
      <c r="Q197" s="30"/>
      <c r="R197" s="30"/>
      <c r="S197" s="30"/>
    </row>
    <row r="198" spans="1:19" x14ac:dyDescent="0.25">
      <c r="A198" s="30" t="s">
        <v>4</v>
      </c>
      <c r="B198" s="30"/>
      <c r="C198" s="30"/>
      <c r="D198" s="30"/>
      <c r="E198" s="81" t="s">
        <v>141</v>
      </c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</row>
    <row r="199" spans="1:19" x14ac:dyDescent="0.25">
      <c r="A199" s="30" t="s">
        <v>5</v>
      </c>
      <c r="B199" s="30"/>
      <c r="C199" s="30"/>
      <c r="D199" s="30"/>
      <c r="E199" s="95">
        <v>5921025664</v>
      </c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</row>
    <row r="200" spans="1:19" x14ac:dyDescent="0.2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</row>
    <row r="201" spans="1:19" ht="70.5" customHeight="1" x14ac:dyDescent="0.25">
      <c r="A201" s="83" t="s">
        <v>6</v>
      </c>
      <c r="B201" s="83" t="s">
        <v>0</v>
      </c>
      <c r="C201" s="83"/>
      <c r="D201" s="83"/>
      <c r="E201" s="83"/>
      <c r="F201" s="83" t="s">
        <v>21</v>
      </c>
      <c r="G201" s="84" t="s">
        <v>22</v>
      </c>
      <c r="H201" s="83" t="s">
        <v>11</v>
      </c>
      <c r="I201" s="83" t="s">
        <v>12</v>
      </c>
      <c r="J201" s="83" t="s">
        <v>23</v>
      </c>
      <c r="K201" s="86" t="s">
        <v>24</v>
      </c>
      <c r="L201" s="87"/>
      <c r="M201" s="91" t="s">
        <v>25</v>
      </c>
      <c r="N201" s="92"/>
      <c r="O201" s="83" t="s">
        <v>28</v>
      </c>
      <c r="P201" s="84" t="s">
        <v>31</v>
      </c>
      <c r="Q201" s="84" t="s">
        <v>30</v>
      </c>
      <c r="R201" s="83" t="s">
        <v>33</v>
      </c>
      <c r="S201" s="83" t="s">
        <v>13</v>
      </c>
    </row>
    <row r="202" spans="1:19" ht="173.25" customHeight="1" x14ac:dyDescent="0.25">
      <c r="A202" s="83"/>
      <c r="B202" s="29" t="s">
        <v>7</v>
      </c>
      <c r="C202" s="29" t="s">
        <v>8</v>
      </c>
      <c r="D202" s="29" t="s">
        <v>9</v>
      </c>
      <c r="E202" s="29" t="s">
        <v>10</v>
      </c>
      <c r="F202" s="83"/>
      <c r="G202" s="85"/>
      <c r="H202" s="83"/>
      <c r="I202" s="83"/>
      <c r="J202" s="83"/>
      <c r="K202" s="29" t="s">
        <v>26</v>
      </c>
      <c r="L202" s="29" t="s">
        <v>27</v>
      </c>
      <c r="M202" s="29" t="s">
        <v>26</v>
      </c>
      <c r="N202" s="29" t="s">
        <v>27</v>
      </c>
      <c r="O202" s="83"/>
      <c r="P202" s="85"/>
      <c r="Q202" s="85"/>
      <c r="R202" s="83"/>
      <c r="S202" s="83"/>
    </row>
    <row r="203" spans="1:19" x14ac:dyDescent="0.25">
      <c r="A203" s="6">
        <v>1</v>
      </c>
      <c r="B203" s="6">
        <v>2</v>
      </c>
      <c r="C203" s="6">
        <v>3</v>
      </c>
      <c r="D203" s="6">
        <v>4</v>
      </c>
      <c r="E203" s="6">
        <v>5</v>
      </c>
      <c r="F203" s="6">
        <v>6</v>
      </c>
      <c r="G203" s="6">
        <v>7</v>
      </c>
      <c r="H203" s="6">
        <v>8</v>
      </c>
      <c r="I203" s="6">
        <v>9</v>
      </c>
      <c r="J203" s="6">
        <v>10</v>
      </c>
      <c r="K203" s="6">
        <v>11</v>
      </c>
      <c r="L203" s="6">
        <v>12</v>
      </c>
      <c r="M203" s="6">
        <v>13</v>
      </c>
      <c r="N203" s="6">
        <v>14</v>
      </c>
      <c r="O203" s="6">
        <v>15</v>
      </c>
      <c r="P203" s="6">
        <v>16</v>
      </c>
      <c r="Q203" s="6">
        <v>17</v>
      </c>
      <c r="R203" s="6">
        <v>18</v>
      </c>
      <c r="S203" s="6">
        <v>19</v>
      </c>
    </row>
    <row r="204" spans="1:19" ht="52.5" customHeight="1" x14ac:dyDescent="0.25">
      <c r="A204" s="6">
        <v>378</v>
      </c>
      <c r="B204" s="7" t="s">
        <v>35</v>
      </c>
      <c r="C204" s="7" t="s">
        <v>36</v>
      </c>
      <c r="D204" s="7" t="s">
        <v>76</v>
      </c>
      <c r="E204" s="6">
        <v>8</v>
      </c>
      <c r="F204" s="6">
        <v>5452.8</v>
      </c>
      <c r="G204" s="6">
        <v>9</v>
      </c>
      <c r="H204" s="7" t="s">
        <v>38</v>
      </c>
      <c r="I204" s="7" t="s">
        <v>142</v>
      </c>
      <c r="J204" s="7" t="s">
        <v>103</v>
      </c>
      <c r="K204" s="9">
        <v>2120266.7999999998</v>
      </c>
      <c r="L204" s="9">
        <f>F204*G204*3</f>
        <v>147225.60000000001</v>
      </c>
      <c r="M204" s="9">
        <v>1851464.6</v>
      </c>
      <c r="N204" s="9">
        <v>110210.03</v>
      </c>
      <c r="O204" s="9">
        <f>K204-M204</f>
        <v>268802.19999999972</v>
      </c>
      <c r="P204" s="9">
        <v>632717</v>
      </c>
      <c r="Q204" s="9" t="s">
        <v>40</v>
      </c>
      <c r="R204" s="9" t="s">
        <v>40</v>
      </c>
      <c r="S204" s="9">
        <v>1218747.57</v>
      </c>
    </row>
    <row r="205" spans="1:19" ht="37.5" customHeight="1" x14ac:dyDescent="0.25">
      <c r="A205" s="81" t="s">
        <v>147</v>
      </c>
      <c r="B205" s="81"/>
      <c r="C205" s="81"/>
      <c r="D205" s="81"/>
      <c r="E205" s="81"/>
      <c r="F205" s="39"/>
      <c r="G205" s="39"/>
      <c r="H205" s="30"/>
      <c r="I205" s="39"/>
      <c r="J205" s="39"/>
      <c r="K205" s="30"/>
      <c r="L205" s="88" t="s">
        <v>148</v>
      </c>
      <c r="M205" s="88"/>
      <c r="N205" s="39"/>
      <c r="O205" s="30"/>
    </row>
    <row r="206" spans="1:19" x14ac:dyDescent="0.25">
      <c r="A206" s="30" t="s">
        <v>14</v>
      </c>
      <c r="B206" s="30"/>
      <c r="C206" s="30"/>
      <c r="D206" s="30"/>
      <c r="E206" s="30"/>
      <c r="F206" s="40"/>
      <c r="G206" s="40"/>
      <c r="H206" s="30"/>
      <c r="I206" s="31" t="s">
        <v>15</v>
      </c>
      <c r="J206" s="30"/>
      <c r="K206" s="30"/>
      <c r="L206" s="89" t="s">
        <v>16</v>
      </c>
      <c r="M206" s="89"/>
      <c r="N206" s="30"/>
      <c r="O206" s="30"/>
    </row>
    <row r="207" spans="1:19" x14ac:dyDescent="0.2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41" t="s">
        <v>32</v>
      </c>
      <c r="L207" s="30"/>
      <c r="M207" s="30"/>
      <c r="N207" s="30"/>
      <c r="O207" s="30"/>
    </row>
    <row r="208" spans="1:19" x14ac:dyDescent="0.2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</row>
    <row r="209" spans="1:19" x14ac:dyDescent="0.25">
      <c r="A209" s="30" t="s">
        <v>17</v>
      </c>
      <c r="B209" s="30"/>
      <c r="C209" s="88" t="s">
        <v>148</v>
      </c>
      <c r="D209" s="88"/>
      <c r="E209" s="30"/>
      <c r="F209" s="52">
        <v>43544</v>
      </c>
      <c r="G209" s="42"/>
      <c r="H209" s="93" t="s">
        <v>149</v>
      </c>
      <c r="I209" s="93"/>
      <c r="J209" s="30"/>
      <c r="K209" s="30"/>
      <c r="L209" s="30"/>
      <c r="M209" s="30"/>
      <c r="N209" s="30"/>
      <c r="O209" s="30"/>
    </row>
    <row r="210" spans="1:19" x14ac:dyDescent="0.25">
      <c r="A210" s="30"/>
      <c r="B210" s="30"/>
      <c r="C210" s="90" t="s">
        <v>18</v>
      </c>
      <c r="D210" s="90"/>
      <c r="E210" s="30"/>
      <c r="F210" s="43" t="s">
        <v>19</v>
      </c>
      <c r="G210" s="30"/>
      <c r="H210" s="43" t="s">
        <v>20</v>
      </c>
      <c r="I210" s="30"/>
      <c r="J210" s="30"/>
      <c r="K210" s="30"/>
      <c r="L210" s="30"/>
      <c r="M210" s="30"/>
      <c r="N210" s="30"/>
      <c r="O210" s="30"/>
    </row>
    <row r="212" spans="1:19" x14ac:dyDescent="0.25">
      <c r="A212" s="79" t="s">
        <v>1</v>
      </c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</row>
    <row r="213" spans="1:19" x14ac:dyDescent="0.25">
      <c r="A213" s="79" t="s">
        <v>2</v>
      </c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</row>
    <row r="214" spans="1:19" x14ac:dyDescent="0.25">
      <c r="A214" s="79" t="s">
        <v>3</v>
      </c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</row>
    <row r="215" spans="1:19" x14ac:dyDescent="0.25">
      <c r="A215" s="80" t="s">
        <v>154</v>
      </c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</row>
    <row r="216" spans="1:19" x14ac:dyDescent="0.25">
      <c r="A216" s="35"/>
      <c r="B216" s="30"/>
      <c r="C216" s="30"/>
      <c r="D216" s="30"/>
      <c r="E216" s="30"/>
      <c r="F216" s="30"/>
      <c r="G216" s="30"/>
      <c r="H216" s="30"/>
      <c r="I216" s="36"/>
      <c r="J216" s="37"/>
      <c r="K216" s="38" t="s">
        <v>98</v>
      </c>
      <c r="L216" s="30"/>
      <c r="M216" s="30"/>
      <c r="N216" s="30"/>
      <c r="O216" s="30"/>
      <c r="P216" s="30"/>
      <c r="Q216" s="30"/>
      <c r="R216" s="30"/>
      <c r="S216" s="30"/>
    </row>
    <row r="217" spans="1:19" x14ac:dyDescent="0.25">
      <c r="A217" s="30" t="s">
        <v>4</v>
      </c>
      <c r="B217" s="30"/>
      <c r="C217" s="30"/>
      <c r="D217" s="30"/>
      <c r="E217" s="81" t="s">
        <v>143</v>
      </c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</row>
    <row r="218" spans="1:19" x14ac:dyDescent="0.25">
      <c r="A218" s="30" t="s">
        <v>5</v>
      </c>
      <c r="B218" s="30"/>
      <c r="C218" s="30"/>
      <c r="D218" s="30"/>
      <c r="E218" s="95">
        <v>5921025657</v>
      </c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</row>
    <row r="219" spans="1:19" x14ac:dyDescent="0.25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</row>
    <row r="220" spans="1:19" ht="77.25" customHeight="1" x14ac:dyDescent="0.25">
      <c r="A220" s="83" t="s">
        <v>6</v>
      </c>
      <c r="B220" s="83" t="s">
        <v>0</v>
      </c>
      <c r="C220" s="83"/>
      <c r="D220" s="83"/>
      <c r="E220" s="83"/>
      <c r="F220" s="83" t="s">
        <v>21</v>
      </c>
      <c r="G220" s="84" t="s">
        <v>22</v>
      </c>
      <c r="H220" s="83" t="s">
        <v>11</v>
      </c>
      <c r="I220" s="83" t="s">
        <v>12</v>
      </c>
      <c r="J220" s="83" t="s">
        <v>23</v>
      </c>
      <c r="K220" s="86" t="s">
        <v>24</v>
      </c>
      <c r="L220" s="87"/>
      <c r="M220" s="91" t="s">
        <v>25</v>
      </c>
      <c r="N220" s="92"/>
      <c r="O220" s="83" t="s">
        <v>28</v>
      </c>
      <c r="P220" s="84" t="s">
        <v>31</v>
      </c>
      <c r="Q220" s="84" t="s">
        <v>30</v>
      </c>
      <c r="R220" s="83" t="s">
        <v>33</v>
      </c>
      <c r="S220" s="83" t="s">
        <v>13</v>
      </c>
    </row>
    <row r="221" spans="1:19" ht="161.25" customHeight="1" x14ac:dyDescent="0.25">
      <c r="A221" s="83"/>
      <c r="B221" s="29" t="s">
        <v>7</v>
      </c>
      <c r="C221" s="29" t="s">
        <v>8</v>
      </c>
      <c r="D221" s="29" t="s">
        <v>9</v>
      </c>
      <c r="E221" s="29" t="s">
        <v>10</v>
      </c>
      <c r="F221" s="83"/>
      <c r="G221" s="85"/>
      <c r="H221" s="83"/>
      <c r="I221" s="83"/>
      <c r="J221" s="83"/>
      <c r="K221" s="29" t="s">
        <v>26</v>
      </c>
      <c r="L221" s="29" t="s">
        <v>27</v>
      </c>
      <c r="M221" s="29" t="s">
        <v>26</v>
      </c>
      <c r="N221" s="29" t="s">
        <v>27</v>
      </c>
      <c r="O221" s="83"/>
      <c r="P221" s="85"/>
      <c r="Q221" s="85"/>
      <c r="R221" s="83"/>
      <c r="S221" s="83"/>
    </row>
    <row r="222" spans="1:19" x14ac:dyDescent="0.25">
      <c r="A222" s="6">
        <v>1</v>
      </c>
      <c r="B222" s="6">
        <v>2</v>
      </c>
      <c r="C222" s="6">
        <v>3</v>
      </c>
      <c r="D222" s="6">
        <v>4</v>
      </c>
      <c r="E222" s="6">
        <v>5</v>
      </c>
      <c r="F222" s="6">
        <v>6</v>
      </c>
      <c r="G222" s="6">
        <v>7</v>
      </c>
      <c r="H222" s="6">
        <v>8</v>
      </c>
      <c r="I222" s="6">
        <v>9</v>
      </c>
      <c r="J222" s="6">
        <v>10</v>
      </c>
      <c r="K222" s="6">
        <v>11</v>
      </c>
      <c r="L222" s="6">
        <v>12</v>
      </c>
      <c r="M222" s="6">
        <v>13</v>
      </c>
      <c r="N222" s="6">
        <v>14</v>
      </c>
      <c r="O222" s="6">
        <v>15</v>
      </c>
      <c r="P222" s="6">
        <v>16</v>
      </c>
      <c r="Q222" s="6">
        <v>17</v>
      </c>
      <c r="R222" s="6">
        <v>18</v>
      </c>
      <c r="S222" s="6">
        <v>19</v>
      </c>
    </row>
    <row r="223" spans="1:19" ht="55.5" customHeight="1" x14ac:dyDescent="0.25">
      <c r="A223" s="6">
        <v>1297</v>
      </c>
      <c r="B223" s="7" t="s">
        <v>35</v>
      </c>
      <c r="C223" s="7" t="s">
        <v>36</v>
      </c>
      <c r="D223" s="7" t="s">
        <v>76</v>
      </c>
      <c r="E223" s="6" t="s">
        <v>66</v>
      </c>
      <c r="F223" s="6">
        <v>5476.4</v>
      </c>
      <c r="G223" s="6">
        <v>9</v>
      </c>
      <c r="H223" s="7" t="s">
        <v>38</v>
      </c>
      <c r="I223" s="7" t="s">
        <v>144</v>
      </c>
      <c r="J223" s="7" t="s">
        <v>103</v>
      </c>
      <c r="K223" s="9">
        <v>1889509.8</v>
      </c>
      <c r="L223" s="9">
        <f>F223*G223*3</f>
        <v>147862.79999999999</v>
      </c>
      <c r="M223" s="9">
        <v>1814317.4</v>
      </c>
      <c r="N223" s="9">
        <v>129629.88</v>
      </c>
      <c r="O223" s="9">
        <f>K223-M223</f>
        <v>75192.40000000014</v>
      </c>
      <c r="P223" s="9">
        <v>1001203.2</v>
      </c>
      <c r="Q223" s="9" t="s">
        <v>40</v>
      </c>
      <c r="R223" s="9" t="s">
        <v>40</v>
      </c>
      <c r="S223" s="9">
        <v>813114.11</v>
      </c>
    </row>
    <row r="224" spans="1:19" ht="32.25" customHeight="1" x14ac:dyDescent="0.25">
      <c r="A224" s="81" t="s">
        <v>147</v>
      </c>
      <c r="B224" s="81"/>
      <c r="C224" s="81"/>
      <c r="D224" s="81"/>
      <c r="E224" s="81"/>
      <c r="F224" s="39"/>
      <c r="G224" s="39"/>
      <c r="H224" s="30"/>
      <c r="I224" s="39"/>
      <c r="J224" s="39"/>
      <c r="K224" s="30"/>
      <c r="L224" s="88" t="s">
        <v>148</v>
      </c>
      <c r="M224" s="88"/>
      <c r="N224" s="39"/>
      <c r="O224" s="30"/>
    </row>
    <row r="225" spans="1:19" x14ac:dyDescent="0.25">
      <c r="A225" s="30" t="s">
        <v>14</v>
      </c>
      <c r="B225" s="30"/>
      <c r="C225" s="30"/>
      <c r="D225" s="30"/>
      <c r="E225" s="30"/>
      <c r="F225" s="40"/>
      <c r="G225" s="40"/>
      <c r="H225" s="30"/>
      <c r="I225" s="31" t="s">
        <v>15</v>
      </c>
      <c r="J225" s="30"/>
      <c r="K225" s="30"/>
      <c r="L225" s="89" t="s">
        <v>16</v>
      </c>
      <c r="M225" s="89"/>
      <c r="N225" s="30"/>
      <c r="O225" s="30"/>
    </row>
    <row r="226" spans="1:19" x14ac:dyDescent="0.2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41" t="s">
        <v>32</v>
      </c>
      <c r="L226" s="30"/>
      <c r="M226" s="30"/>
      <c r="N226" s="30"/>
      <c r="O226" s="30"/>
    </row>
    <row r="227" spans="1:19" x14ac:dyDescent="0.2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</row>
    <row r="228" spans="1:19" x14ac:dyDescent="0.25">
      <c r="A228" s="30" t="s">
        <v>17</v>
      </c>
      <c r="B228" s="30"/>
      <c r="C228" s="88" t="s">
        <v>148</v>
      </c>
      <c r="D228" s="88"/>
      <c r="E228" s="30"/>
      <c r="F228" s="52">
        <v>43544</v>
      </c>
      <c r="G228" s="42"/>
      <c r="H228" s="93" t="s">
        <v>149</v>
      </c>
      <c r="I228" s="93"/>
      <c r="J228" s="30"/>
      <c r="K228" s="30"/>
      <c r="L228" s="30"/>
      <c r="M228" s="30"/>
      <c r="N228" s="30"/>
      <c r="O228" s="30"/>
    </row>
    <row r="229" spans="1:19" x14ac:dyDescent="0.25">
      <c r="A229" s="30"/>
      <c r="B229" s="30"/>
      <c r="C229" s="90" t="s">
        <v>18</v>
      </c>
      <c r="D229" s="90"/>
      <c r="E229" s="30"/>
      <c r="F229" s="43" t="s">
        <v>19</v>
      </c>
      <c r="G229" s="30"/>
      <c r="H229" s="43" t="s">
        <v>20</v>
      </c>
      <c r="I229" s="30"/>
      <c r="J229" s="30"/>
      <c r="K229" s="30"/>
      <c r="L229" s="30"/>
      <c r="M229" s="30"/>
      <c r="N229" s="30"/>
      <c r="O229" s="30"/>
    </row>
    <row r="231" spans="1:19" x14ac:dyDescent="0.25">
      <c r="A231" s="79" t="s">
        <v>1</v>
      </c>
      <c r="B231" s="79"/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</row>
    <row r="232" spans="1:19" x14ac:dyDescent="0.25">
      <c r="A232" s="79" t="s">
        <v>2</v>
      </c>
      <c r="B232" s="79"/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</row>
    <row r="233" spans="1:19" x14ac:dyDescent="0.25">
      <c r="A233" s="79" t="s">
        <v>3</v>
      </c>
      <c r="B233" s="79"/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</row>
    <row r="234" spans="1:19" x14ac:dyDescent="0.25">
      <c r="A234" s="80" t="s">
        <v>154</v>
      </c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</row>
    <row r="235" spans="1:19" x14ac:dyDescent="0.25">
      <c r="A235" s="35"/>
      <c r="B235" s="30"/>
      <c r="C235" s="30"/>
      <c r="D235" s="30"/>
      <c r="E235" s="30"/>
      <c r="F235" s="30"/>
      <c r="G235" s="30"/>
      <c r="H235" s="30"/>
      <c r="I235" s="36"/>
      <c r="J235" s="37"/>
      <c r="K235" s="38" t="s">
        <v>98</v>
      </c>
      <c r="L235" s="30"/>
      <c r="M235" s="30"/>
      <c r="N235" s="30"/>
      <c r="O235" s="30"/>
      <c r="P235" s="30"/>
      <c r="Q235" s="30"/>
      <c r="R235" s="30"/>
      <c r="S235" s="30"/>
    </row>
    <row r="236" spans="1:19" x14ac:dyDescent="0.25">
      <c r="A236" s="30" t="s">
        <v>4</v>
      </c>
      <c r="B236" s="30"/>
      <c r="C236" s="30"/>
      <c r="D236" s="30"/>
      <c r="E236" s="81" t="s">
        <v>145</v>
      </c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</row>
    <row r="237" spans="1:19" x14ac:dyDescent="0.25">
      <c r="A237" s="30" t="s">
        <v>5</v>
      </c>
      <c r="B237" s="30"/>
      <c r="C237" s="30"/>
      <c r="D237" s="30"/>
      <c r="E237" s="95">
        <v>5921025640</v>
      </c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</row>
    <row r="238" spans="1:19" x14ac:dyDescent="0.25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</row>
    <row r="239" spans="1:19" ht="69.75" customHeight="1" x14ac:dyDescent="0.25">
      <c r="A239" s="83" t="s">
        <v>6</v>
      </c>
      <c r="B239" s="83" t="s">
        <v>0</v>
      </c>
      <c r="C239" s="83"/>
      <c r="D239" s="83"/>
      <c r="E239" s="83"/>
      <c r="F239" s="83" t="s">
        <v>21</v>
      </c>
      <c r="G239" s="84" t="s">
        <v>22</v>
      </c>
      <c r="H239" s="83" t="s">
        <v>11</v>
      </c>
      <c r="I239" s="83" t="s">
        <v>12</v>
      </c>
      <c r="J239" s="83" t="s">
        <v>23</v>
      </c>
      <c r="K239" s="86" t="s">
        <v>24</v>
      </c>
      <c r="L239" s="87"/>
      <c r="M239" s="91" t="s">
        <v>25</v>
      </c>
      <c r="N239" s="92"/>
      <c r="O239" s="83" t="s">
        <v>28</v>
      </c>
      <c r="P239" s="84" t="s">
        <v>31</v>
      </c>
      <c r="Q239" s="84" t="s">
        <v>30</v>
      </c>
      <c r="R239" s="83" t="s">
        <v>33</v>
      </c>
      <c r="S239" s="83" t="s">
        <v>13</v>
      </c>
    </row>
    <row r="240" spans="1:19" ht="184.5" customHeight="1" x14ac:dyDescent="0.25">
      <c r="A240" s="83"/>
      <c r="B240" s="29" t="s">
        <v>7</v>
      </c>
      <c r="C240" s="29" t="s">
        <v>8</v>
      </c>
      <c r="D240" s="29" t="s">
        <v>9</v>
      </c>
      <c r="E240" s="29" t="s">
        <v>10</v>
      </c>
      <c r="F240" s="83"/>
      <c r="G240" s="85"/>
      <c r="H240" s="83"/>
      <c r="I240" s="83"/>
      <c r="J240" s="83"/>
      <c r="K240" s="29" t="s">
        <v>26</v>
      </c>
      <c r="L240" s="29" t="s">
        <v>27</v>
      </c>
      <c r="M240" s="29" t="s">
        <v>26</v>
      </c>
      <c r="N240" s="29" t="s">
        <v>27</v>
      </c>
      <c r="O240" s="83"/>
      <c r="P240" s="85"/>
      <c r="Q240" s="85"/>
      <c r="R240" s="83"/>
      <c r="S240" s="83"/>
    </row>
    <row r="241" spans="1:19" x14ac:dyDescent="0.25">
      <c r="A241" s="6">
        <v>1</v>
      </c>
      <c r="B241" s="6">
        <v>2</v>
      </c>
      <c r="C241" s="6">
        <v>3</v>
      </c>
      <c r="D241" s="6">
        <v>4</v>
      </c>
      <c r="E241" s="6">
        <v>5</v>
      </c>
      <c r="F241" s="6">
        <v>6</v>
      </c>
      <c r="G241" s="6">
        <v>7</v>
      </c>
      <c r="H241" s="6">
        <v>8</v>
      </c>
      <c r="I241" s="6">
        <v>9</v>
      </c>
      <c r="J241" s="6">
        <v>10</v>
      </c>
      <c r="K241" s="6">
        <v>11</v>
      </c>
      <c r="L241" s="6">
        <v>12</v>
      </c>
      <c r="M241" s="6">
        <v>13</v>
      </c>
      <c r="N241" s="6">
        <v>14</v>
      </c>
      <c r="O241" s="6">
        <v>15</v>
      </c>
      <c r="P241" s="6">
        <v>16</v>
      </c>
      <c r="Q241" s="6">
        <v>17</v>
      </c>
      <c r="R241" s="6">
        <v>18</v>
      </c>
      <c r="S241" s="6">
        <v>19</v>
      </c>
    </row>
    <row r="242" spans="1:19" ht="65.25" customHeight="1" x14ac:dyDescent="0.25">
      <c r="A242" s="6">
        <v>2356</v>
      </c>
      <c r="B242" s="7" t="s">
        <v>35</v>
      </c>
      <c r="C242" s="7" t="s">
        <v>36</v>
      </c>
      <c r="D242" s="7" t="s">
        <v>76</v>
      </c>
      <c r="E242" s="6">
        <v>10</v>
      </c>
      <c r="F242" s="6">
        <v>4514.8999999999996</v>
      </c>
      <c r="G242" s="6">
        <v>9</v>
      </c>
      <c r="H242" s="7" t="s">
        <v>38</v>
      </c>
      <c r="I242" s="7" t="s">
        <v>146</v>
      </c>
      <c r="J242" s="7" t="s">
        <v>102</v>
      </c>
      <c r="K242" s="9">
        <v>1724733.4</v>
      </c>
      <c r="L242" s="9">
        <f>F242*G242*3</f>
        <v>121902.29999999999</v>
      </c>
      <c r="M242" s="9">
        <v>1342681.1</v>
      </c>
      <c r="N242" s="9">
        <v>105753</v>
      </c>
      <c r="O242" s="9">
        <f>K242-M242</f>
        <v>382052.29999999981</v>
      </c>
      <c r="P242" s="9">
        <v>871500.2</v>
      </c>
      <c r="Q242" s="9" t="s">
        <v>40</v>
      </c>
      <c r="R242" s="9" t="s">
        <v>40</v>
      </c>
      <c r="S242" s="9">
        <v>471180.79</v>
      </c>
    </row>
    <row r="243" spans="1:19" ht="45" customHeight="1" x14ac:dyDescent="0.25">
      <c r="A243" s="81" t="s">
        <v>147</v>
      </c>
      <c r="B243" s="81"/>
      <c r="C243" s="81"/>
      <c r="D243" s="81"/>
      <c r="E243" s="81"/>
      <c r="F243" s="39"/>
      <c r="G243" s="39"/>
      <c r="H243" s="30"/>
      <c r="I243" s="39"/>
      <c r="J243" s="39"/>
      <c r="K243" s="30"/>
      <c r="L243" s="88" t="s">
        <v>148</v>
      </c>
      <c r="M243" s="88"/>
      <c r="N243" s="39"/>
      <c r="O243" s="30"/>
    </row>
    <row r="244" spans="1:19" x14ac:dyDescent="0.25">
      <c r="A244" s="30" t="s">
        <v>14</v>
      </c>
      <c r="B244" s="30"/>
      <c r="C244" s="30"/>
      <c r="D244" s="30"/>
      <c r="E244" s="30"/>
      <c r="F244" s="40"/>
      <c r="G244" s="40"/>
      <c r="H244" s="30"/>
      <c r="I244" s="31" t="s">
        <v>15</v>
      </c>
      <c r="J244" s="30"/>
      <c r="K244" s="30"/>
      <c r="L244" s="89" t="s">
        <v>16</v>
      </c>
      <c r="M244" s="89"/>
      <c r="N244" s="30"/>
      <c r="O244" s="30"/>
    </row>
    <row r="245" spans="1:19" x14ac:dyDescent="0.2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41" t="s">
        <v>32</v>
      </c>
      <c r="L245" s="30"/>
      <c r="M245" s="30"/>
      <c r="N245" s="30"/>
      <c r="O245" s="30"/>
    </row>
    <row r="246" spans="1:19" x14ac:dyDescent="0.25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</row>
    <row r="247" spans="1:19" x14ac:dyDescent="0.25">
      <c r="A247" s="30" t="s">
        <v>17</v>
      </c>
      <c r="B247" s="30"/>
      <c r="C247" s="88" t="s">
        <v>148</v>
      </c>
      <c r="D247" s="88"/>
      <c r="E247" s="30"/>
      <c r="F247" s="52">
        <v>43544</v>
      </c>
      <c r="G247" s="42"/>
      <c r="H247" s="93" t="s">
        <v>149</v>
      </c>
      <c r="I247" s="93"/>
      <c r="J247" s="30"/>
      <c r="K247" s="30"/>
      <c r="L247" s="30"/>
      <c r="M247" s="30"/>
      <c r="N247" s="30"/>
      <c r="O247" s="30"/>
    </row>
    <row r="248" spans="1:19" x14ac:dyDescent="0.25">
      <c r="A248" s="30"/>
      <c r="B248" s="30"/>
      <c r="C248" s="90" t="s">
        <v>18</v>
      </c>
      <c r="D248" s="90"/>
      <c r="E248" s="30"/>
      <c r="F248" s="43" t="s">
        <v>19</v>
      </c>
      <c r="G248" s="30"/>
      <c r="H248" s="43" t="s">
        <v>20</v>
      </c>
      <c r="I248" s="30"/>
      <c r="J248" s="30"/>
      <c r="K248" s="30"/>
      <c r="L248" s="30"/>
      <c r="M248" s="30"/>
      <c r="N248" s="30"/>
      <c r="O248" s="30"/>
    </row>
  </sheetData>
  <mergeCells count="315">
    <mergeCell ref="C247:D247"/>
    <mergeCell ref="C248:D248"/>
    <mergeCell ref="Q239:Q240"/>
    <mergeCell ref="R239:R240"/>
    <mergeCell ref="S239:S240"/>
    <mergeCell ref="A243:E243"/>
    <mergeCell ref="L243:M243"/>
    <mergeCell ref="L244:M244"/>
    <mergeCell ref="I239:I240"/>
    <mergeCell ref="J239:J240"/>
    <mergeCell ref="K239:L239"/>
    <mergeCell ref="M239:N239"/>
    <mergeCell ref="O239:O240"/>
    <mergeCell ref="P239:P240"/>
    <mergeCell ref="H247:I247"/>
    <mergeCell ref="A232:S232"/>
    <mergeCell ref="A233:S233"/>
    <mergeCell ref="A234:S234"/>
    <mergeCell ref="E236:S236"/>
    <mergeCell ref="E237:S237"/>
    <mergeCell ref="A239:A240"/>
    <mergeCell ref="B239:E239"/>
    <mergeCell ref="F239:F240"/>
    <mergeCell ref="G239:G240"/>
    <mergeCell ref="H239:H240"/>
    <mergeCell ref="A224:E224"/>
    <mergeCell ref="L224:M224"/>
    <mergeCell ref="L225:M225"/>
    <mergeCell ref="C228:D228"/>
    <mergeCell ref="C229:D229"/>
    <mergeCell ref="A231:S231"/>
    <mergeCell ref="M220:N220"/>
    <mergeCell ref="O220:O221"/>
    <mergeCell ref="P220:P221"/>
    <mergeCell ref="Q220:Q221"/>
    <mergeCell ref="R220:R221"/>
    <mergeCell ref="S220:S221"/>
    <mergeCell ref="H228:I228"/>
    <mergeCell ref="E217:S217"/>
    <mergeCell ref="E218:S218"/>
    <mergeCell ref="A220:A221"/>
    <mergeCell ref="B220:E220"/>
    <mergeCell ref="F220:F221"/>
    <mergeCell ref="G220:G221"/>
    <mergeCell ref="H220:H221"/>
    <mergeCell ref="I220:I221"/>
    <mergeCell ref="J220:J221"/>
    <mergeCell ref="K220:L220"/>
    <mergeCell ref="C209:D209"/>
    <mergeCell ref="C210:D210"/>
    <mergeCell ref="A212:S212"/>
    <mergeCell ref="A213:S213"/>
    <mergeCell ref="A214:S214"/>
    <mergeCell ref="A215:S215"/>
    <mergeCell ref="Q201:Q202"/>
    <mergeCell ref="R201:R202"/>
    <mergeCell ref="S201:S202"/>
    <mergeCell ref="A205:E205"/>
    <mergeCell ref="L205:M205"/>
    <mergeCell ref="L206:M206"/>
    <mergeCell ref="I201:I202"/>
    <mergeCell ref="J201:J202"/>
    <mergeCell ref="K201:L201"/>
    <mergeCell ref="M201:N201"/>
    <mergeCell ref="O201:O202"/>
    <mergeCell ref="P201:P202"/>
    <mergeCell ref="H209:I209"/>
    <mergeCell ref="A194:S194"/>
    <mergeCell ref="A195:S195"/>
    <mergeCell ref="A196:S196"/>
    <mergeCell ref="E198:S198"/>
    <mergeCell ref="E199:S199"/>
    <mergeCell ref="A201:A202"/>
    <mergeCell ref="B201:E201"/>
    <mergeCell ref="F201:F202"/>
    <mergeCell ref="G201:G202"/>
    <mergeCell ref="H201:H202"/>
    <mergeCell ref="A186:E186"/>
    <mergeCell ref="L186:M186"/>
    <mergeCell ref="L187:M187"/>
    <mergeCell ref="C190:D190"/>
    <mergeCell ref="C191:D191"/>
    <mergeCell ref="A193:S193"/>
    <mergeCell ref="M182:N182"/>
    <mergeCell ref="O182:O183"/>
    <mergeCell ref="P182:P183"/>
    <mergeCell ref="Q182:Q183"/>
    <mergeCell ref="R182:R183"/>
    <mergeCell ref="S182:S183"/>
    <mergeCell ref="H190:I190"/>
    <mergeCell ref="A174:S174"/>
    <mergeCell ref="A175:S175"/>
    <mergeCell ref="A176:S176"/>
    <mergeCell ref="A177:S177"/>
    <mergeCell ref="E179:S179"/>
    <mergeCell ref="E180:S180"/>
    <mergeCell ref="A182:A183"/>
    <mergeCell ref="B182:E182"/>
    <mergeCell ref="F182:F183"/>
    <mergeCell ref="G182:G183"/>
    <mergeCell ref="H182:H183"/>
    <mergeCell ref="I182:I183"/>
    <mergeCell ref="J182:J183"/>
    <mergeCell ref="K182:L182"/>
    <mergeCell ref="A166:E166"/>
    <mergeCell ref="L166:M166"/>
    <mergeCell ref="L167:M167"/>
    <mergeCell ref="C170:D170"/>
    <mergeCell ref="C171:D171"/>
    <mergeCell ref="M161:N161"/>
    <mergeCell ref="O161:O162"/>
    <mergeCell ref="P161:P162"/>
    <mergeCell ref="Q161:Q162"/>
    <mergeCell ref="H170:I170"/>
    <mergeCell ref="A153:S153"/>
    <mergeCell ref="A154:S154"/>
    <mergeCell ref="A155:S155"/>
    <mergeCell ref="A156:S156"/>
    <mergeCell ref="E158:S158"/>
    <mergeCell ref="E159:S159"/>
    <mergeCell ref="A161:A162"/>
    <mergeCell ref="B161:E161"/>
    <mergeCell ref="F161:F162"/>
    <mergeCell ref="G161:G162"/>
    <mergeCell ref="H161:H162"/>
    <mergeCell ref="I161:I162"/>
    <mergeCell ref="J161:J162"/>
    <mergeCell ref="K161:L161"/>
    <mergeCell ref="R161:R162"/>
    <mergeCell ref="S161:S162"/>
    <mergeCell ref="A145:E145"/>
    <mergeCell ref="L145:M145"/>
    <mergeCell ref="L146:M146"/>
    <mergeCell ref="C149:D149"/>
    <mergeCell ref="C150:D150"/>
    <mergeCell ref="M140:N140"/>
    <mergeCell ref="O140:O141"/>
    <mergeCell ref="P140:P141"/>
    <mergeCell ref="Q140:Q141"/>
    <mergeCell ref="H149:I149"/>
    <mergeCell ref="A132:S132"/>
    <mergeCell ref="A133:S133"/>
    <mergeCell ref="A134:S134"/>
    <mergeCell ref="A135:S135"/>
    <mergeCell ref="E137:S137"/>
    <mergeCell ref="E138:S138"/>
    <mergeCell ref="A140:A141"/>
    <mergeCell ref="B140:E140"/>
    <mergeCell ref="F140:F141"/>
    <mergeCell ref="G140:G141"/>
    <mergeCell ref="H140:H141"/>
    <mergeCell ref="I140:I141"/>
    <mergeCell ref="J140:J141"/>
    <mergeCell ref="K140:L140"/>
    <mergeCell ref="R140:R141"/>
    <mergeCell ref="S140:S141"/>
    <mergeCell ref="A124:E124"/>
    <mergeCell ref="L124:M124"/>
    <mergeCell ref="L125:M125"/>
    <mergeCell ref="C128:D128"/>
    <mergeCell ref="C129:D129"/>
    <mergeCell ref="M119:N119"/>
    <mergeCell ref="O119:O120"/>
    <mergeCell ref="P119:P120"/>
    <mergeCell ref="Q119:Q120"/>
    <mergeCell ref="H128:I128"/>
    <mergeCell ref="E116:S116"/>
    <mergeCell ref="E117:S117"/>
    <mergeCell ref="A119:A120"/>
    <mergeCell ref="B119:E119"/>
    <mergeCell ref="F119:F120"/>
    <mergeCell ref="G119:G120"/>
    <mergeCell ref="H119:H120"/>
    <mergeCell ref="I119:I120"/>
    <mergeCell ref="J119:J120"/>
    <mergeCell ref="K119:L119"/>
    <mergeCell ref="R119:R120"/>
    <mergeCell ref="S119:S120"/>
    <mergeCell ref="C108:D108"/>
    <mergeCell ref="C109:D109"/>
    <mergeCell ref="A111:S111"/>
    <mergeCell ref="A112:S112"/>
    <mergeCell ref="A113:S113"/>
    <mergeCell ref="A114:S114"/>
    <mergeCell ref="Q99:Q100"/>
    <mergeCell ref="R99:R100"/>
    <mergeCell ref="S99:S100"/>
    <mergeCell ref="A104:E104"/>
    <mergeCell ref="L104:M104"/>
    <mergeCell ref="L105:M105"/>
    <mergeCell ref="I99:I100"/>
    <mergeCell ref="J99:J100"/>
    <mergeCell ref="K99:L99"/>
    <mergeCell ref="M99:N99"/>
    <mergeCell ref="O99:O100"/>
    <mergeCell ref="P99:P100"/>
    <mergeCell ref="H108:I108"/>
    <mergeCell ref="A92:S92"/>
    <mergeCell ref="A93:S93"/>
    <mergeCell ref="A94:S94"/>
    <mergeCell ref="E96:S96"/>
    <mergeCell ref="E97:S97"/>
    <mergeCell ref="A99:A100"/>
    <mergeCell ref="B99:E99"/>
    <mergeCell ref="F99:F100"/>
    <mergeCell ref="G99:G100"/>
    <mergeCell ref="H99:H100"/>
    <mergeCell ref="A83:E83"/>
    <mergeCell ref="L83:M83"/>
    <mergeCell ref="L84:M84"/>
    <mergeCell ref="C87:D87"/>
    <mergeCell ref="C88:D88"/>
    <mergeCell ref="A91:S91"/>
    <mergeCell ref="M78:N78"/>
    <mergeCell ref="O78:O79"/>
    <mergeCell ref="P78:P79"/>
    <mergeCell ref="Q78:Q79"/>
    <mergeCell ref="R78:R79"/>
    <mergeCell ref="S78:S79"/>
    <mergeCell ref="H87:I87"/>
    <mergeCell ref="E75:S75"/>
    <mergeCell ref="E76:S76"/>
    <mergeCell ref="A78:A79"/>
    <mergeCell ref="B78:E78"/>
    <mergeCell ref="F78:F79"/>
    <mergeCell ref="G78:G79"/>
    <mergeCell ref="H78:H79"/>
    <mergeCell ref="I78:I79"/>
    <mergeCell ref="J78:J79"/>
    <mergeCell ref="K78:L78"/>
    <mergeCell ref="C67:D67"/>
    <mergeCell ref="C68:D68"/>
    <mergeCell ref="A70:S70"/>
    <mergeCell ref="A71:S71"/>
    <mergeCell ref="A72:S72"/>
    <mergeCell ref="A73:S73"/>
    <mergeCell ref="Q58:Q59"/>
    <mergeCell ref="R58:R59"/>
    <mergeCell ref="S58:S59"/>
    <mergeCell ref="A63:E63"/>
    <mergeCell ref="L63:M63"/>
    <mergeCell ref="L64:M64"/>
    <mergeCell ref="I58:I59"/>
    <mergeCell ref="J58:J59"/>
    <mergeCell ref="K58:L58"/>
    <mergeCell ref="M58:N58"/>
    <mergeCell ref="O58:O59"/>
    <mergeCell ref="P58:P59"/>
    <mergeCell ref="H67:I67"/>
    <mergeCell ref="A51:S51"/>
    <mergeCell ref="A52:S52"/>
    <mergeCell ref="A53:S53"/>
    <mergeCell ref="E55:S55"/>
    <mergeCell ref="E56:S56"/>
    <mergeCell ref="A58:A59"/>
    <mergeCell ref="B58:E58"/>
    <mergeCell ref="F58:F59"/>
    <mergeCell ref="G58:G59"/>
    <mergeCell ref="H58:H59"/>
    <mergeCell ref="A50:S50"/>
    <mergeCell ref="M36:N36"/>
    <mergeCell ref="O36:O37"/>
    <mergeCell ref="P36:P37"/>
    <mergeCell ref="Q36:Q37"/>
    <mergeCell ref="R36:R37"/>
    <mergeCell ref="S36:S37"/>
    <mergeCell ref="L40:S40"/>
    <mergeCell ref="H46:I46"/>
    <mergeCell ref="A36:A37"/>
    <mergeCell ref="B36:E36"/>
    <mergeCell ref="F36:F37"/>
    <mergeCell ref="G36:G37"/>
    <mergeCell ref="H36:H37"/>
    <mergeCell ref="I36:I37"/>
    <mergeCell ref="J36:J37"/>
    <mergeCell ref="K36:L36"/>
    <mergeCell ref="A42:E42"/>
    <mergeCell ref="L42:M42"/>
    <mergeCell ref="A28:S28"/>
    <mergeCell ref="A29:S29"/>
    <mergeCell ref="A30:S30"/>
    <mergeCell ref="A31:S31"/>
    <mergeCell ref="E33:S33"/>
    <mergeCell ref="E34:S34"/>
    <mergeCell ref="L43:M43"/>
    <mergeCell ref="C46:D46"/>
    <mergeCell ref="C47:D47"/>
    <mergeCell ref="A18:E18"/>
    <mergeCell ref="L18:M18"/>
    <mergeCell ref="L19:M19"/>
    <mergeCell ref="C22:D22"/>
    <mergeCell ref="C23:D23"/>
    <mergeCell ref="M13:N13"/>
    <mergeCell ref="O13:O14"/>
    <mergeCell ref="P13:P14"/>
    <mergeCell ref="Q13:Q14"/>
    <mergeCell ref="H22:I22"/>
    <mergeCell ref="O2:S2"/>
    <mergeCell ref="O3:S3"/>
    <mergeCell ref="A5:S5"/>
    <mergeCell ref="A6:S6"/>
    <mergeCell ref="A7:S7"/>
    <mergeCell ref="A8:S8"/>
    <mergeCell ref="E10:S10"/>
    <mergeCell ref="E11:S11"/>
    <mergeCell ref="A13:A14"/>
    <mergeCell ref="B13:E13"/>
    <mergeCell ref="F13:F14"/>
    <mergeCell ref="G13:G14"/>
    <mergeCell ref="H13:H14"/>
    <mergeCell ref="I13:I14"/>
    <mergeCell ref="J13:J14"/>
    <mergeCell ref="K13:L13"/>
    <mergeCell ref="R13:R14"/>
    <mergeCell ref="S13:S14"/>
  </mergeCells>
  <pageMargins left="0.7" right="0.7" top="0.75" bottom="0.75" header="0.3" footer="0.3"/>
  <pageSetup paperSize="9" scale="5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эко-дом</vt:lpstr>
      <vt:lpstr>ТСЖ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Викторова Наталья Александровна</dc:creator>
  <cp:lastModifiedBy>1</cp:lastModifiedBy>
  <cp:lastPrinted>2019-04-02T08:45:50Z</cp:lastPrinted>
  <dcterms:created xsi:type="dcterms:W3CDTF">2016-06-20T07:21:08Z</dcterms:created>
  <dcterms:modified xsi:type="dcterms:W3CDTF">2019-04-04T04:01:45Z</dcterms:modified>
</cp:coreProperties>
</file>